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70F32B81-8371-489F-83B4-984E403D1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様式（契約内容報告書）" sheetId="7" r:id="rId1"/>
    <sheet name="第２号様式（上限管理確認書）" sheetId="9" r:id="rId2"/>
    <sheet name="第３号様式（実績記録票） " sheetId="3" r:id="rId3"/>
    <sheet name="第４号様式（請求書）" sheetId="1" r:id="rId4"/>
    <sheet name="第５号様式（明細書） " sheetId="2" r:id="rId5"/>
  </sheets>
  <definedNames>
    <definedName name="_xlnm.Print_Area" localSheetId="0">'第１号様式（契約内容報告書）'!$A$1:$S$46</definedName>
    <definedName name="_xlnm.Print_Area" localSheetId="1">'第２号様式（上限管理確認書）'!$A$1:$T$48</definedName>
    <definedName name="_xlnm.Print_Area" localSheetId="2">'第３号様式（実績記録票） '!$A$1:$Q$42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3" l="1"/>
  <c r="T17" i="3" s="1"/>
  <c r="U17" i="3" s="1"/>
  <c r="S16" i="3"/>
  <c r="V35" i="3"/>
  <c r="W35" i="3" s="1"/>
  <c r="X35" i="3" s="1"/>
  <c r="S35" i="3"/>
  <c r="T35" i="3" s="1"/>
  <c r="U35" i="3" s="1"/>
  <c r="V34" i="3"/>
  <c r="W34" i="3" s="1"/>
  <c r="X34" i="3" s="1"/>
  <c r="S34" i="3"/>
  <c r="T34" i="3" s="1"/>
  <c r="U34" i="3" s="1"/>
  <c r="V33" i="3"/>
  <c r="W33" i="3" s="1"/>
  <c r="X33" i="3" s="1"/>
  <c r="S33" i="3"/>
  <c r="T33" i="3" s="1"/>
  <c r="U33" i="3" s="1"/>
  <c r="V32" i="3"/>
  <c r="W32" i="3" s="1"/>
  <c r="X32" i="3" s="1"/>
  <c r="S32" i="3"/>
  <c r="T32" i="3" s="1"/>
  <c r="U32" i="3" s="1"/>
  <c r="V31" i="3"/>
  <c r="W31" i="3" s="1"/>
  <c r="X31" i="3" s="1"/>
  <c r="S31" i="3"/>
  <c r="T31" i="3" s="1"/>
  <c r="U31" i="3" s="1"/>
  <c r="V30" i="3"/>
  <c r="W30" i="3" s="1"/>
  <c r="X30" i="3" s="1"/>
  <c r="S30" i="3"/>
  <c r="T30" i="3" s="1"/>
  <c r="U30" i="3" s="1"/>
  <c r="V29" i="3"/>
  <c r="W29" i="3" s="1"/>
  <c r="X29" i="3" s="1"/>
  <c r="S29" i="3"/>
  <c r="T29" i="3" s="1"/>
  <c r="U29" i="3" s="1"/>
  <c r="V28" i="3"/>
  <c r="W28" i="3" s="1"/>
  <c r="X28" i="3" s="1"/>
  <c r="S28" i="3"/>
  <c r="T28" i="3" s="1"/>
  <c r="U28" i="3" s="1"/>
  <c r="V27" i="3"/>
  <c r="W27" i="3" s="1"/>
  <c r="X27" i="3" s="1"/>
  <c r="S27" i="3"/>
  <c r="T27" i="3" s="1"/>
  <c r="U27" i="3" s="1"/>
  <c r="V26" i="3"/>
  <c r="W26" i="3" s="1"/>
  <c r="X26" i="3" s="1"/>
  <c r="S26" i="3"/>
  <c r="T26" i="3" s="1"/>
  <c r="U26" i="3" s="1"/>
  <c r="V25" i="3"/>
  <c r="W25" i="3" s="1"/>
  <c r="X25" i="3" s="1"/>
  <c r="S25" i="3"/>
  <c r="T25" i="3" s="1"/>
  <c r="U25" i="3" s="1"/>
  <c r="V24" i="3"/>
  <c r="W24" i="3" s="1"/>
  <c r="X24" i="3" s="1"/>
  <c r="S24" i="3"/>
  <c r="T24" i="3" s="1"/>
  <c r="U24" i="3" s="1"/>
  <c r="V23" i="3"/>
  <c r="W23" i="3" s="1"/>
  <c r="X23" i="3" s="1"/>
  <c r="S23" i="3"/>
  <c r="T23" i="3" s="1"/>
  <c r="U23" i="3" s="1"/>
  <c r="V22" i="3"/>
  <c r="W22" i="3" s="1"/>
  <c r="X22" i="3" s="1"/>
  <c r="S22" i="3"/>
  <c r="T22" i="3" s="1"/>
  <c r="U22" i="3" s="1"/>
  <c r="V21" i="3"/>
  <c r="W21" i="3" s="1"/>
  <c r="X21" i="3" s="1"/>
  <c r="S21" i="3"/>
  <c r="T21" i="3" s="1"/>
  <c r="U21" i="3" s="1"/>
  <c r="V20" i="3"/>
  <c r="W20" i="3" s="1"/>
  <c r="X20" i="3" s="1"/>
  <c r="S20" i="3"/>
  <c r="T20" i="3" s="1"/>
  <c r="U20" i="3" s="1"/>
  <c r="V19" i="3"/>
  <c r="W19" i="3" s="1"/>
  <c r="X19" i="3" s="1"/>
  <c r="S19" i="3"/>
  <c r="T19" i="3" s="1"/>
  <c r="U19" i="3" s="1"/>
  <c r="V18" i="3"/>
  <c r="W18" i="3" s="1"/>
  <c r="X18" i="3" s="1"/>
  <c r="S18" i="3"/>
  <c r="T18" i="3" s="1"/>
  <c r="U18" i="3" s="1"/>
  <c r="V17" i="3"/>
  <c r="W17" i="3" s="1"/>
  <c r="X17" i="3" s="1"/>
  <c r="N46" i="9"/>
  <c r="H46" i="9"/>
  <c r="T16" i="3" l="1"/>
  <c r="U16" i="3" s="1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V1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S3" i="3"/>
  <c r="W16" i="3" l="1"/>
  <c r="X16" i="3" s="1"/>
  <c r="I16" i="3"/>
  <c r="L16" i="3" l="1"/>
  <c r="L36" i="3" s="1"/>
  <c r="M29" i="2"/>
  <c r="M19" i="2"/>
  <c r="M20" i="2"/>
  <c r="M21" i="2"/>
  <c r="M22" i="2"/>
  <c r="M23" i="2"/>
  <c r="M24" i="2"/>
  <c r="M25" i="2"/>
  <c r="M26" i="2"/>
  <c r="M27" i="2"/>
  <c r="M28" i="2"/>
  <c r="M18" i="2"/>
  <c r="M17" i="2"/>
  <c r="M16" i="2"/>
  <c r="I36" i="3" l="1"/>
  <c r="M30" i="2"/>
  <c r="M31" i="2" s="1"/>
  <c r="M37" i="2" l="1"/>
  <c r="M34" i="2"/>
</calcChain>
</file>

<file path=xl/sharedStrings.xml><?xml version="1.0" encoding="utf-8"?>
<sst xmlns="http://schemas.openxmlformats.org/spreadsheetml/2006/main" count="178" uniqueCount="133">
  <si>
    <t>第４号様式（第25条関係）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</si>
  <si>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移動支援サービス費請求書</t>
    <rPh sb="0" eb="4">
      <t>イドウシエン</t>
    </rPh>
    <rPh sb="8" eb="9">
      <t>ヒ</t>
    </rPh>
    <rPh sb="9" eb="12">
      <t>セイキュウショ</t>
    </rPh>
    <phoneticPr fontId="3"/>
  </si>
  <si>
    <t>（宛先）大田区長</t>
    <rPh sb="1" eb="3">
      <t>アテサキ</t>
    </rPh>
    <rPh sb="4" eb="8">
      <t>オオタクチョウ</t>
    </rPh>
    <phoneticPr fontId="3"/>
  </si>
  <si>
    <t>請求金額</t>
    <rPh sb="0" eb="4">
      <t>セイキュウキンガク</t>
    </rPh>
    <phoneticPr fontId="3"/>
  </si>
  <si>
    <t>円</t>
    <rPh sb="0" eb="1">
      <t>エン</t>
    </rPh>
    <phoneticPr fontId="3"/>
  </si>
  <si>
    <t>サービス提供月</t>
    <rPh sb="4" eb="6">
      <t>テイキョウ</t>
    </rPh>
    <rPh sb="6" eb="7">
      <t>ツキ</t>
    </rPh>
    <phoneticPr fontId="3"/>
  </si>
  <si>
    <t>明細書件数</t>
    <rPh sb="0" eb="3">
      <t>メイサイショ</t>
    </rPh>
    <rPh sb="3" eb="5">
      <t>ケンスウ</t>
    </rPh>
    <phoneticPr fontId="3"/>
  </si>
  <si>
    <t>年</t>
    <rPh sb="0" eb="1">
      <t>ネン</t>
    </rPh>
    <phoneticPr fontId="3"/>
  </si>
  <si>
    <t>月分</t>
    <rPh sb="0" eb="2">
      <t>ツキブン</t>
    </rPh>
    <phoneticPr fontId="3"/>
  </si>
  <si>
    <t>件</t>
    <rPh sb="0" eb="1">
      <t>ケン</t>
    </rPh>
    <phoneticPr fontId="3"/>
  </si>
  <si>
    <t>　　　</t>
    <phoneticPr fontId="3"/>
  </si>
  <si>
    <t>移動支援サービス費を上記のとおり請求します。</t>
    <rPh sb="0" eb="2">
      <t>イドウ</t>
    </rPh>
    <rPh sb="2" eb="4">
      <t>シエン</t>
    </rPh>
    <rPh sb="8" eb="9">
      <t>ヒ</t>
    </rPh>
    <rPh sb="10" eb="12">
      <t>ジョウキ</t>
    </rPh>
    <rPh sb="16" eb="18">
      <t>セイキュウ</t>
    </rPh>
    <phoneticPr fontId="3"/>
  </si>
  <si>
    <t>事業所番号</t>
    <rPh sb="0" eb="3">
      <t>ジギョウショ</t>
    </rPh>
    <rPh sb="3" eb="5">
      <t>バンゴウ</t>
    </rPh>
    <phoneticPr fontId="3"/>
  </si>
  <si>
    <t>（10桁）</t>
    <rPh sb="3" eb="4">
      <t>ケタ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</si>
  <si>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</si>
  <si>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</si>
  <si>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住所
(所在地)</t>
    <rPh sb="0" eb="2">
      <t>ジュウショ</t>
    </rPh>
    <rPh sb="4" eb="7">
      <t>ショザイチ</t>
    </rPh>
    <phoneticPr fontId="3"/>
  </si>
  <si>
    <t>名称</t>
    <rPh sb="0" eb="2">
      <t>メイショウ</t>
    </rPh>
    <phoneticPr fontId="3"/>
  </si>
  <si>
    <t>職・氏名</t>
    <rPh sb="0" eb="1">
      <t>ショク</t>
    </rPh>
    <rPh sb="2" eb="4">
      <t>シメイ</t>
    </rPh>
    <phoneticPr fontId="3"/>
  </si>
  <si>
    <t>請求事業者</t>
    <rPh sb="0" eb="2">
      <t>セイキュウ</t>
    </rPh>
    <rPh sb="2" eb="5">
      <t>ジギョウシャ</t>
    </rPh>
    <phoneticPr fontId="3"/>
  </si>
  <si>
    <t>㊞</t>
    <phoneticPr fontId="3"/>
  </si>
  <si>
    <t>請求担当者</t>
    <rPh sb="0" eb="2">
      <t>セイキュウ</t>
    </rPh>
    <rPh sb="2" eb="5">
      <t>タントウシャ</t>
    </rPh>
    <phoneticPr fontId="3"/>
  </si>
  <si>
    <t>担当者名</t>
    <rPh sb="0" eb="4">
      <t>タントウシャメイ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</si>
  <si>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</si>
  <si>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</si>
  <si>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第５号様式（第25条関係）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</si>
  <si>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移動支援サービス費明細書</t>
    <rPh sb="0" eb="4">
      <t>イドウシエン</t>
    </rPh>
    <rPh sb="8" eb="9">
      <t>ヒ</t>
    </rPh>
    <rPh sb="9" eb="12">
      <t>メイサイショ</t>
    </rPh>
    <phoneticPr fontId="3"/>
  </si>
  <si>
    <t>受給者番号
(10桁）</t>
    <rPh sb="0" eb="3">
      <t>ジュキュウシャ</t>
    </rPh>
    <rPh sb="3" eb="5">
      <t>バンゴウ</t>
    </rPh>
    <rPh sb="9" eb="10">
      <t>ケタ</t>
    </rPh>
    <phoneticPr fontId="3"/>
  </si>
  <si>
    <t>支給決定障害者
(保護者)氏名</t>
    <rPh sb="0" eb="4">
      <t>シキュウケッテイ</t>
    </rPh>
    <rPh sb="4" eb="7">
      <t>ショウガイシャ</t>
    </rPh>
    <rPh sb="9" eb="12">
      <t>ホゴシャ</t>
    </rPh>
    <rPh sb="13" eb="15">
      <t>シメイ</t>
    </rPh>
    <phoneticPr fontId="3"/>
  </si>
  <si>
    <t>支給決定に係る
児童氏名</t>
    <rPh sb="0" eb="4">
      <t>シキュウケッテイ</t>
    </rPh>
    <rPh sb="5" eb="6">
      <t>カカ</t>
    </rPh>
    <rPh sb="8" eb="12">
      <t>ジドウシメイ</t>
    </rPh>
    <phoneticPr fontId="3"/>
  </si>
  <si>
    <t>事業所番号
（10桁）</t>
    <rPh sb="0" eb="3">
      <t>ジギョウショ</t>
    </rPh>
    <rPh sb="3" eb="5">
      <t>バンゴウ</t>
    </rPh>
    <rPh sb="9" eb="10">
      <t>ケタ</t>
    </rPh>
    <phoneticPr fontId="3"/>
  </si>
  <si>
    <t>事業者及び
その事業所
の名称</t>
    <rPh sb="0" eb="3">
      <t>ジギョウシャ</t>
    </rPh>
    <rPh sb="3" eb="4">
      <t>オヨ</t>
    </rPh>
    <rPh sb="8" eb="10">
      <t>ジギョウ</t>
    </rPh>
    <rPh sb="10" eb="11">
      <t>ショ</t>
    </rPh>
    <rPh sb="13" eb="15">
      <t>メイショウ</t>
    </rPh>
    <phoneticPr fontId="3"/>
  </si>
  <si>
    <t>サービス費用の計算欄</t>
    <rPh sb="4" eb="6">
      <t>ヒヨウ</t>
    </rPh>
    <rPh sb="7" eb="9">
      <t>ケイサン</t>
    </rPh>
    <rPh sb="9" eb="10">
      <t>ラン</t>
    </rPh>
    <phoneticPr fontId="3"/>
  </si>
  <si>
    <t>サービス内容</t>
    <rPh sb="4" eb="6">
      <t>ナイヨウ</t>
    </rPh>
    <phoneticPr fontId="3"/>
  </si>
  <si>
    <t>算定単位</t>
    <rPh sb="0" eb="4">
      <t>サンテイタンイ</t>
    </rPh>
    <phoneticPr fontId="3"/>
  </si>
  <si>
    <t>算定回数</t>
    <rPh sb="0" eb="4">
      <t>サンテイカイスウ</t>
    </rPh>
    <phoneticPr fontId="3"/>
  </si>
  <si>
    <t>当月算定単位</t>
    <rPh sb="0" eb="4">
      <t>トウゲツサンテイ</t>
    </rPh>
    <rPh sb="4" eb="6">
      <t>タンイ</t>
    </rPh>
    <phoneticPr fontId="3"/>
  </si>
  <si>
    <t>１</t>
    <phoneticPr fontId="3"/>
  </si>
  <si>
    <t>２</t>
    <phoneticPr fontId="3"/>
  </si>
  <si>
    <t>３</t>
    <phoneticPr fontId="3"/>
  </si>
  <si>
    <t>当月単位の合計①</t>
    <rPh sb="0" eb="2">
      <t>トウゲツ</t>
    </rPh>
    <rPh sb="2" eb="4">
      <t>タンイ</t>
    </rPh>
    <rPh sb="5" eb="7">
      <t>ゴウケイ</t>
    </rPh>
    <phoneticPr fontId="3"/>
  </si>
  <si>
    <t>総費用額（①×11.2）※小数点以下切り捨て</t>
    <rPh sb="0" eb="4">
      <t>ソウヒヨウガク</t>
    </rPh>
    <rPh sb="13" eb="18">
      <t>ショウスウテンイカ</t>
    </rPh>
    <rPh sb="18" eb="19">
      <t>キ</t>
    </rPh>
    <rPh sb="20" eb="21">
      <t>ス</t>
    </rPh>
    <phoneticPr fontId="3"/>
  </si>
  <si>
    <t>利用者負担額</t>
    <rPh sb="0" eb="3">
      <t>リヨウシャ</t>
    </rPh>
    <rPh sb="3" eb="6">
      <t>フタンガク</t>
    </rPh>
    <phoneticPr fontId="3"/>
  </si>
  <si>
    <t>（１）と（２）の少ない方の額</t>
    <phoneticPr fontId="3"/>
  </si>
  <si>
    <t>ただし、（３）がある場合は、（３）の額</t>
    <rPh sb="18" eb="19">
      <t>ガク</t>
    </rPh>
    <phoneticPr fontId="3"/>
  </si>
  <si>
    <t>（１）</t>
    <phoneticPr fontId="3"/>
  </si>
  <si>
    <t>（２）</t>
    <phoneticPr fontId="3"/>
  </si>
  <si>
    <t>（３）</t>
    <phoneticPr fontId="3"/>
  </si>
  <si>
    <t>総費用額の10％の額（１円未満切り捨て）</t>
    <rPh sb="0" eb="4">
      <t>ソウヒヨウガク</t>
    </rPh>
    <rPh sb="9" eb="10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3"/>
  </si>
  <si>
    <t>利用者負担上限月額</t>
    <rPh sb="0" eb="3">
      <t>リヨウシャ</t>
    </rPh>
    <rPh sb="3" eb="7">
      <t>フタンジョウゲン</t>
    </rPh>
    <rPh sb="7" eb="9">
      <t>ゲツガク</t>
    </rPh>
    <phoneticPr fontId="3"/>
  </si>
  <si>
    <t>上限額管理後の利用者負担額（ある場合のみ記入する。）</t>
    <rPh sb="0" eb="2">
      <t>ジョウゲン</t>
    </rPh>
    <rPh sb="2" eb="3">
      <t>ガク</t>
    </rPh>
    <rPh sb="3" eb="5">
      <t>カンリ</t>
    </rPh>
    <rPh sb="5" eb="6">
      <t>アト</t>
    </rPh>
    <rPh sb="7" eb="10">
      <t>リヨウシャ</t>
    </rPh>
    <rPh sb="10" eb="13">
      <t>フタンガク</t>
    </rPh>
    <rPh sb="16" eb="18">
      <t>バアイ</t>
    </rPh>
    <rPh sb="20" eb="22">
      <t>キニュウ</t>
    </rPh>
    <phoneticPr fontId="3"/>
  </si>
  <si>
    <t>４</t>
    <phoneticPr fontId="3"/>
  </si>
  <si>
    <t>公費負担額（２－３）</t>
    <rPh sb="0" eb="2">
      <t>コウヒ</t>
    </rPh>
    <rPh sb="2" eb="5">
      <t>フタンガク</t>
    </rPh>
    <phoneticPr fontId="3"/>
  </si>
  <si>
    <t>第３号様式（第25条関係）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</si>
  <si>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移動支援サービス提供実績記録票</t>
    <rPh sb="0" eb="4">
      <t>イドウシエン</t>
    </rPh>
    <rPh sb="8" eb="10">
      <t>テイキョウ</t>
    </rPh>
    <rPh sb="10" eb="15">
      <t>ジッセキキロクヒョウ</t>
    </rPh>
    <phoneticPr fontId="3"/>
  </si>
  <si>
    <t>受給者番号
（10桁）</t>
    <rPh sb="0" eb="3">
      <t>ジュキュウシャ</t>
    </rPh>
    <rPh sb="3" eb="5">
      <t>バンゴウ</t>
    </rPh>
    <rPh sb="9" eb="10">
      <t>ケタ</t>
    </rPh>
    <phoneticPr fontId="3"/>
  </si>
  <si>
    <t>利用者負担
上限月額</t>
    <rPh sb="0" eb="3">
      <t>リヨウシャ</t>
    </rPh>
    <rPh sb="3" eb="5">
      <t>フタン</t>
    </rPh>
    <rPh sb="6" eb="8">
      <t>ジョウゲン</t>
    </rPh>
    <rPh sb="8" eb="10">
      <t>ゲツガク</t>
    </rPh>
    <phoneticPr fontId="3"/>
  </si>
  <si>
    <t>契約支給量</t>
    <rPh sb="0" eb="2">
      <t>ケイヤク</t>
    </rPh>
    <rPh sb="2" eb="5">
      <t>シキュウリョウ</t>
    </rPh>
    <phoneticPr fontId="3"/>
  </si>
  <si>
    <t>身体介護を伴う</t>
    <rPh sb="0" eb="4">
      <t>シンタイカイゴ</t>
    </rPh>
    <rPh sb="5" eb="6">
      <t>トモナ</t>
    </rPh>
    <phoneticPr fontId="3"/>
  </si>
  <si>
    <t>事業者及び
その事業所名</t>
    <rPh sb="0" eb="3">
      <t>ジギョウシャ</t>
    </rPh>
    <rPh sb="3" eb="4">
      <t>オヨ</t>
    </rPh>
    <rPh sb="8" eb="11">
      <t>ジギョウショ</t>
    </rPh>
    <rPh sb="11" eb="12">
      <t>メイ</t>
    </rPh>
    <phoneticPr fontId="3"/>
  </si>
  <si>
    <t>時間</t>
    <rPh sb="0" eb="2">
      <t>ジカン</t>
    </rPh>
    <phoneticPr fontId="3"/>
  </si>
  <si>
    <t>支給決定障害者
（保護者）氏名</t>
    <rPh sb="0" eb="4">
      <t>シキュウケッテイ</t>
    </rPh>
    <rPh sb="4" eb="7">
      <t>ショウガイシャ</t>
    </rPh>
    <rPh sb="9" eb="12">
      <t>ホゴシャ</t>
    </rPh>
    <rPh sb="13" eb="15">
      <t>シメイ</t>
    </rPh>
    <phoneticPr fontId="3"/>
  </si>
  <si>
    <t>サービス提供
責任者名</t>
    <rPh sb="4" eb="6">
      <t>テイキョウ</t>
    </rPh>
    <rPh sb="7" eb="11">
      <t>セキニンシャメイ</t>
    </rPh>
    <phoneticPr fontId="3"/>
  </si>
  <si>
    <t>目的コード</t>
    <rPh sb="0" eb="2">
      <t>モクテキ</t>
    </rPh>
    <phoneticPr fontId="3"/>
  </si>
  <si>
    <t>目的地
(行き先を具体的に)</t>
    <rPh sb="0" eb="3">
      <t>モクテキチ</t>
    </rPh>
    <rPh sb="5" eb="8">
      <t>イキサキ</t>
    </rPh>
    <rPh sb="9" eb="12">
      <t>グタイテキ</t>
    </rPh>
    <phoneticPr fontId="3"/>
  </si>
  <si>
    <t>移動支援計画</t>
    <rPh sb="0" eb="6">
      <t>イドウシエンケイカク</t>
    </rPh>
    <phoneticPr fontId="3"/>
  </si>
  <si>
    <t>開始
時間</t>
    <rPh sb="0" eb="2">
      <t>カイシ</t>
    </rPh>
    <rPh sb="3" eb="5">
      <t>ジカン</t>
    </rPh>
    <phoneticPr fontId="3"/>
  </si>
  <si>
    <t>終了
時間</t>
    <rPh sb="0" eb="2">
      <t>シュウリョウ</t>
    </rPh>
    <rPh sb="3" eb="5">
      <t>ジカン</t>
    </rPh>
    <phoneticPr fontId="3"/>
  </si>
  <si>
    <t>計画
時間</t>
    <rPh sb="0" eb="2">
      <t>ケイカク</t>
    </rPh>
    <rPh sb="3" eb="5">
      <t>ジカン</t>
    </rPh>
    <phoneticPr fontId="3"/>
  </si>
  <si>
    <t>サービス
提供時間</t>
    <rPh sb="5" eb="7">
      <t>テイキョウ</t>
    </rPh>
    <rPh sb="7" eb="9">
      <t>ジカン</t>
    </rPh>
    <phoneticPr fontId="3"/>
  </si>
  <si>
    <t>算定
時間数</t>
    <rPh sb="0" eb="2">
      <t>サンテイ</t>
    </rPh>
    <rPh sb="3" eb="6">
      <t>ジカンスウ</t>
    </rPh>
    <phoneticPr fontId="3"/>
  </si>
  <si>
    <t>派遣人数</t>
    <rPh sb="0" eb="2">
      <t>ハケン</t>
    </rPh>
    <rPh sb="2" eb="4">
      <t>ニンズウ</t>
    </rPh>
    <phoneticPr fontId="3"/>
  </si>
  <si>
    <t>備考欄</t>
    <rPh sb="0" eb="3">
      <t>ビコウラン</t>
    </rPh>
    <phoneticPr fontId="3"/>
  </si>
  <si>
    <t>サービス
提供者名</t>
    <rPh sb="5" eb="9">
      <t>テイキョウシャメイ</t>
    </rPh>
    <phoneticPr fontId="3"/>
  </si>
  <si>
    <t>利用者
確認欄</t>
    <rPh sb="0" eb="3">
      <t>リヨウシャ</t>
    </rPh>
    <rPh sb="4" eb="7">
      <t>カクニンラン</t>
    </rPh>
    <phoneticPr fontId="3"/>
  </si>
  <si>
    <t>合計時間</t>
    <rPh sb="0" eb="4">
      <t>ゴウケイジカン</t>
    </rPh>
    <phoneticPr fontId="3"/>
  </si>
  <si>
    <t>目的地</t>
    <rPh sb="0" eb="2">
      <t>モクテキチ</t>
    </rPh>
    <phoneticPr fontId="3"/>
  </si>
  <si>
    <t>自宅⇒目的地⇒自宅の場合は、目的地を記入</t>
    <rPh sb="0" eb="2">
      <t>ジタク</t>
    </rPh>
    <rPh sb="3" eb="6">
      <t>モクテキチ</t>
    </rPh>
    <rPh sb="7" eb="9">
      <t>ジタク</t>
    </rPh>
    <rPh sb="10" eb="12">
      <t>バアイ</t>
    </rPh>
    <rPh sb="14" eb="17">
      <t>モクテキチ</t>
    </rPh>
    <rPh sb="18" eb="20">
      <t>キニュウ</t>
    </rPh>
    <phoneticPr fontId="3"/>
  </si>
  <si>
    <t>出発点や終点が自宅でない場合は、経路がわかるよう記入</t>
    <rPh sb="0" eb="3">
      <t>シュッパツテン</t>
    </rPh>
    <rPh sb="4" eb="6">
      <t>シュウテン</t>
    </rPh>
    <rPh sb="7" eb="9">
      <t>ジタク</t>
    </rPh>
    <rPh sb="12" eb="14">
      <t>バアイ</t>
    </rPh>
    <rPh sb="16" eb="18">
      <t>ケイロ</t>
    </rPh>
    <rPh sb="24" eb="26">
      <t>キニュウ</t>
    </rPh>
    <phoneticPr fontId="3"/>
  </si>
  <si>
    <t>Ａ</t>
    <phoneticPr fontId="3"/>
  </si>
  <si>
    <t>社会参加等</t>
    <rPh sb="0" eb="5">
      <t>シャカイサンカトウ</t>
    </rPh>
    <phoneticPr fontId="3"/>
  </si>
  <si>
    <t>Ｆ</t>
    <phoneticPr fontId="3"/>
  </si>
  <si>
    <t>通学・通所</t>
    <rPh sb="0" eb="2">
      <t>ツウガク</t>
    </rPh>
    <rPh sb="3" eb="5">
      <t>ツウショ</t>
    </rPh>
    <phoneticPr fontId="3"/>
  </si>
  <si>
    <t>曜日</t>
    <rPh sb="0" eb="2">
      <t>ヨウビ</t>
    </rPh>
    <phoneticPr fontId="3"/>
  </si>
  <si>
    <t>令和</t>
    <rPh sb="0" eb="2">
      <t>レイワ</t>
    </rPh>
    <phoneticPr fontId="3"/>
  </si>
  <si>
    <t>→区処理欄</t>
    <rPh sb="1" eb="2">
      <t>ク</t>
    </rPh>
    <rPh sb="2" eb="4">
      <t>ショリ</t>
    </rPh>
    <rPh sb="4" eb="5">
      <t>ラン</t>
    </rPh>
    <phoneticPr fontId="3"/>
  </si>
  <si>
    <t>身体介護を伴わない（内通学・通所　　　時間）</t>
    <rPh sb="0" eb="4">
      <t>シンタイカイゴ</t>
    </rPh>
    <rPh sb="5" eb="6">
      <t>トモナ</t>
    </rPh>
    <rPh sb="10" eb="11">
      <t>ウチ</t>
    </rPh>
    <rPh sb="11" eb="13">
      <t>ツウガク</t>
    </rPh>
    <rPh sb="14" eb="16">
      <t>ツウショ</t>
    </rPh>
    <rPh sb="19" eb="21">
      <t>ジカン</t>
    </rPh>
    <phoneticPr fontId="3"/>
  </si>
  <si>
    <t>別記　第１号様式（第25条関係）</t>
    <rPh sb="0" eb="2">
      <t>ベッキ</t>
    </rPh>
    <rPh sb="3" eb="4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3"/>
  </si>
  <si>
    <t>　　</t>
    <phoneticPr fontId="3"/>
  </si>
  <si>
    <t>　</t>
    <phoneticPr fontId="3"/>
  </si>
  <si>
    <t>事業者番号
（10桁）</t>
    <rPh sb="0" eb="3">
      <t>ジギョウシャ</t>
    </rPh>
    <rPh sb="3" eb="5">
      <t>バンゴウ</t>
    </rPh>
    <rPh sb="9" eb="10">
      <t>ケタ</t>
    </rPh>
    <phoneticPr fontId="3"/>
  </si>
  <si>
    <t>移動支援サービスの契約内容について下記のとおり報告します。</t>
    <rPh sb="0" eb="4">
      <t>イドウシエン</t>
    </rPh>
    <rPh sb="9" eb="11">
      <t>ケイヤク</t>
    </rPh>
    <rPh sb="11" eb="13">
      <t>ナイヨウ</t>
    </rPh>
    <rPh sb="17" eb="19">
      <t>カキ</t>
    </rPh>
    <rPh sb="23" eb="25">
      <t>ホウコク</t>
    </rPh>
    <phoneticPr fontId="3"/>
  </si>
  <si>
    <t>記</t>
    <rPh sb="0" eb="1">
      <t>キ</t>
    </rPh>
    <phoneticPr fontId="3"/>
  </si>
  <si>
    <t>１　報告対象者</t>
    <rPh sb="2" eb="4">
      <t>ホウコク</t>
    </rPh>
    <rPh sb="4" eb="7">
      <t>タイショウシャ</t>
    </rPh>
    <phoneticPr fontId="3"/>
  </si>
  <si>
    <t>支給量</t>
    <rPh sb="0" eb="3">
      <t>シキュウリョウ</t>
    </rPh>
    <phoneticPr fontId="3"/>
  </si>
  <si>
    <t>理由</t>
    <rPh sb="0" eb="2">
      <t>リユウ</t>
    </rPh>
    <phoneticPr fontId="3"/>
  </si>
  <si>
    <t>サービス開始日（変更・終了）日</t>
    <rPh sb="4" eb="7">
      <t>カイシビ</t>
    </rPh>
    <rPh sb="8" eb="10">
      <t>ヘンコウ</t>
    </rPh>
    <rPh sb="11" eb="13">
      <t>シュウリョウ</t>
    </rPh>
    <rPh sb="14" eb="15">
      <t>ビ</t>
    </rPh>
    <phoneticPr fontId="3"/>
  </si>
  <si>
    <t>※利用者負担額の上限管理の依頼を受けた場合は、下欄に確認を受けてください。</t>
    <rPh sb="1" eb="4">
      <t>リヨウシャ</t>
    </rPh>
    <rPh sb="4" eb="6">
      <t>フタン</t>
    </rPh>
    <rPh sb="6" eb="7">
      <t>ガク</t>
    </rPh>
    <rPh sb="8" eb="10">
      <t>ジョウゲン</t>
    </rPh>
    <rPh sb="10" eb="12">
      <t>カンリ</t>
    </rPh>
    <rPh sb="13" eb="15">
      <t>イライ</t>
    </rPh>
    <rPh sb="16" eb="17">
      <t>ウ</t>
    </rPh>
    <rPh sb="19" eb="21">
      <t>バアイ</t>
    </rPh>
    <rPh sb="23" eb="24">
      <t>シタ</t>
    </rPh>
    <rPh sb="24" eb="25">
      <t>ラン</t>
    </rPh>
    <rPh sb="26" eb="28">
      <t>カクニン</t>
    </rPh>
    <rPh sb="29" eb="30">
      <t>ウ</t>
    </rPh>
    <phoneticPr fontId="3"/>
  </si>
  <si>
    <t>新規契約</t>
    <rPh sb="0" eb="2">
      <t>シンキ</t>
    </rPh>
    <rPh sb="2" eb="4">
      <t>ケイヤク</t>
    </rPh>
    <phoneticPr fontId="3"/>
  </si>
  <si>
    <t>契約変更</t>
    <rPh sb="0" eb="4">
      <t>ケイヤクヘンコウ</t>
    </rPh>
    <phoneticPr fontId="3"/>
  </si>
  <si>
    <t>契約終了</t>
    <rPh sb="0" eb="4">
      <t>ケイヤクシュウリョウ</t>
    </rPh>
    <phoneticPr fontId="3"/>
  </si>
  <si>
    <t>　また、上限管理のために、移動支援サービスを提供した事業者が上記の事業者にサービスの利用状</t>
    <rPh sb="4" eb="6">
      <t>ジョウゲン</t>
    </rPh>
    <rPh sb="6" eb="8">
      <t>カンリ</t>
    </rPh>
    <rPh sb="13" eb="17">
      <t>イドウシエン</t>
    </rPh>
    <rPh sb="22" eb="24">
      <t>テイキョウ</t>
    </rPh>
    <rPh sb="26" eb="29">
      <t>ジギョウシャ</t>
    </rPh>
    <rPh sb="30" eb="32">
      <t>ジョウキ</t>
    </rPh>
    <rPh sb="33" eb="36">
      <t>ジギョウシャ</t>
    </rPh>
    <rPh sb="42" eb="44">
      <t>リヨウ</t>
    </rPh>
    <rPh sb="44" eb="45">
      <t>ジョウ</t>
    </rPh>
    <phoneticPr fontId="3"/>
  </si>
  <si>
    <t>況等を情報提供することに同意します。</t>
    <rPh sb="0" eb="1">
      <t>キョウ</t>
    </rPh>
    <rPh sb="1" eb="2">
      <t>トウ</t>
    </rPh>
    <rPh sb="3" eb="5">
      <t>ジョウホウ</t>
    </rPh>
    <rPh sb="5" eb="7">
      <t>テイキョウ</t>
    </rPh>
    <rPh sb="12" eb="14">
      <t>ドウイ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</si>
  <si>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</si>
  <si>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</si>
  <si>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　　　　　　移動支援サービス契約内容報告書</t>
    <rPh sb="8" eb="12">
      <t>イドウシエン</t>
    </rPh>
    <rPh sb="16" eb="18">
      <t>ケイヤク</t>
    </rPh>
    <rPh sb="18" eb="20">
      <t>ナイヨウ</t>
    </rPh>
    <rPh sb="20" eb="23">
      <t>ホウコクショ</t>
    </rPh>
    <phoneticPr fontId="3"/>
  </si>
  <si>
    <t>支給決定障害者（保護者）記入欄</t>
    <rPh sb="0" eb="2">
      <t>シキュウ</t>
    </rPh>
    <rPh sb="2" eb="4">
      <t>ケッテイ</t>
    </rPh>
    <rPh sb="4" eb="7">
      <t>ショウガイシャ</t>
    </rPh>
    <rPh sb="8" eb="11">
      <t>ホゴシャ</t>
    </rPh>
    <rPh sb="12" eb="15">
      <t>キニュウラン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</si>
  <si>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</si>
  <si>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事業者及び
その事業者の名称
代表者</t>
    <rPh sb="0" eb="3">
      <t>ジギョウシャ</t>
    </rPh>
    <rPh sb="3" eb="4">
      <t>オヨ</t>
    </rPh>
    <rPh sb="8" eb="11">
      <t>ジギョウシャ</t>
    </rPh>
    <rPh sb="12" eb="14">
      <t>メイショウ</t>
    </rPh>
    <rPh sb="15" eb="18">
      <t>ダイヒョウシャ</t>
    </rPh>
    <phoneticPr fontId="3"/>
  </si>
  <si>
    <t>第２号様式（第25条関係）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</si>
  <si>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移動支援サービスの利用者負担上限額管理について下記のとおり報告します。</t>
    <rPh sb="0" eb="4">
      <t>イドウシエン</t>
    </rPh>
    <rPh sb="9" eb="12">
      <t>リヨウシャ</t>
    </rPh>
    <rPh sb="12" eb="14">
      <t>フタン</t>
    </rPh>
    <rPh sb="14" eb="17">
      <t>ジョウゲンガク</t>
    </rPh>
    <rPh sb="17" eb="19">
      <t>カンリ</t>
    </rPh>
    <rPh sb="23" eb="25">
      <t>カキ</t>
    </rPh>
    <rPh sb="29" eb="31">
      <t>ホウコク</t>
    </rPh>
    <phoneticPr fontId="3"/>
  </si>
  <si>
    <t>１　対象月（サービス提供月）</t>
    <rPh sb="2" eb="4">
      <t>タイショウ</t>
    </rPh>
    <rPh sb="4" eb="5">
      <t>ヅキ</t>
    </rPh>
    <rPh sb="10" eb="12">
      <t>テイキョウ</t>
    </rPh>
    <rPh sb="12" eb="13">
      <t>ヅキ</t>
    </rPh>
    <phoneticPr fontId="3"/>
  </si>
  <si>
    <t>年　　　　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</si>
  <si>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</si>
  <si>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２　報告対象者</t>
    <rPh sb="2" eb="4">
      <t>ホウコク</t>
    </rPh>
    <rPh sb="4" eb="7">
      <t>タイショウシャ</t>
    </rPh>
    <phoneticPr fontId="3"/>
  </si>
  <si>
    <t>受給者番号</t>
    <rPh sb="0" eb="3">
      <t>ジュキュウシャ</t>
    </rPh>
    <rPh sb="3" eb="5">
      <t>バンゴウ</t>
    </rPh>
    <phoneticPr fontId="3"/>
  </si>
  <si>
    <t>　　支給決定障害者</t>
    <rPh sb="2" eb="6">
      <t>シキュウケッテイ</t>
    </rPh>
    <rPh sb="6" eb="9">
      <t>ショウガイシャ</t>
    </rPh>
    <phoneticPr fontId="3"/>
  </si>
  <si>
    <t>　　（保護者）氏名</t>
    <rPh sb="3" eb="6">
      <t>ホゴシャ</t>
    </rPh>
    <rPh sb="7" eb="9">
      <t>シメイ</t>
    </rPh>
    <phoneticPr fontId="3"/>
  </si>
  <si>
    <t>利用者負担上限月額　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</si>
  <si>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時間／月</t>
    <rPh sb="0" eb="2">
      <t>ジカン</t>
    </rPh>
    <rPh sb="3" eb="4">
      <t>ツキ</t>
    </rPh>
    <phoneticPr fontId="3"/>
  </si>
  <si>
    <t>３　上限額管理結果</t>
    <rPh sb="2" eb="4">
      <t>ジョウゲン</t>
    </rPh>
    <rPh sb="4" eb="5">
      <t>ガク</t>
    </rPh>
    <rPh sb="5" eb="7">
      <t>カンリ</t>
    </rPh>
    <rPh sb="7" eb="9">
      <t>ケッカ</t>
    </rPh>
    <phoneticPr fontId="3"/>
  </si>
  <si>
    <t>事業者名</t>
    <rPh sb="0" eb="3">
      <t>ジギョウシャ</t>
    </rPh>
    <rPh sb="3" eb="4">
      <t>メイ</t>
    </rPh>
    <phoneticPr fontId="3"/>
  </si>
  <si>
    <t>利用時間数</t>
    <rPh sb="0" eb="5">
      <t>リヨウジカンスウ</t>
    </rPh>
    <phoneticPr fontId="3"/>
  </si>
  <si>
    <t>合計</t>
    <rPh sb="0" eb="2">
      <t>ゴウケイ</t>
    </rPh>
    <phoneticPr fontId="3"/>
  </si>
  <si>
    <t>　　支給決定に係る</t>
    <rPh sb="2" eb="6">
      <t>シキュウケッテイ</t>
    </rPh>
    <rPh sb="7" eb="8">
      <t>カカワ</t>
    </rPh>
    <phoneticPr fontId="3"/>
  </si>
  <si>
    <t>　　児　童　氏　名</t>
    <rPh sb="2" eb="3">
      <t>ジ</t>
    </rPh>
    <rPh sb="4" eb="5">
      <t>ワラベ</t>
    </rPh>
    <rPh sb="6" eb="7">
      <t>シ</t>
    </rPh>
    <rPh sb="8" eb="9">
      <t>ナ</t>
    </rPh>
    <phoneticPr fontId="3"/>
  </si>
  <si>
    <t>支給決定に係る
児　童　氏　名</t>
    <rPh sb="0" eb="4">
      <t>シキュウケッテイ</t>
    </rPh>
    <rPh sb="5" eb="6">
      <t>カカワ</t>
    </rPh>
    <rPh sb="8" eb="9">
      <t>ジ</t>
    </rPh>
    <rPh sb="10" eb="11">
      <t>ワラベ</t>
    </rPh>
    <rPh sb="12" eb="13">
      <t>シ</t>
    </rPh>
    <rPh sb="14" eb="15">
      <t>ナ</t>
    </rPh>
    <phoneticPr fontId="3"/>
  </si>
  <si>
    <t>２　契約内容の報告</t>
    <rPh sb="2" eb="4">
      <t>ケイヤク</t>
    </rPh>
    <rPh sb="4" eb="6">
      <t>ナイヨウ</t>
    </rPh>
    <rPh sb="7" eb="9">
      <t>ホウコク</t>
    </rPh>
    <phoneticPr fontId="3"/>
  </si>
  <si>
    <t>　移動支援サービス費の利用者負担上限額の管理を上記事業者に依頼します。</t>
    <rPh sb="1" eb="3">
      <t>イドウ</t>
    </rPh>
    <rPh sb="3" eb="5">
      <t>シエン</t>
    </rPh>
    <rPh sb="9" eb="10">
      <t>ヒ</t>
    </rPh>
    <rPh sb="11" eb="14">
      <t>リヨウシャ</t>
    </rPh>
    <rPh sb="14" eb="16">
      <t>フタン</t>
    </rPh>
    <rPh sb="16" eb="18">
      <t>ジョウゲン</t>
    </rPh>
    <rPh sb="18" eb="19">
      <t>ガク</t>
    </rPh>
    <rPh sb="20" eb="22">
      <t>カンリ</t>
    </rPh>
    <rPh sb="23" eb="25">
      <t>ジョウキ</t>
    </rPh>
    <rPh sb="25" eb="28">
      <t>ジギョウシャ</t>
    </rPh>
    <rPh sb="29" eb="31">
      <t>イライ</t>
    </rPh>
    <phoneticPr fontId="3"/>
  </si>
  <si>
    <t>移動支援サービス利用者負担上限額管理確認書</t>
    <rPh sb="0" eb="4">
      <t>イドウシエン</t>
    </rPh>
    <rPh sb="8" eb="10">
      <t>リヨウ</t>
    </rPh>
    <rPh sb="10" eb="11">
      <t>シャ</t>
    </rPh>
    <rPh sb="11" eb="13">
      <t>フタン</t>
    </rPh>
    <rPh sb="13" eb="15">
      <t>ジョウゲン</t>
    </rPh>
    <rPh sb="15" eb="16">
      <t>ガク</t>
    </rPh>
    <rPh sb="16" eb="18">
      <t>カンリ</t>
    </rPh>
    <rPh sb="18" eb="21">
      <t>カクニンショ</t>
    </rPh>
    <phoneticPr fontId="3"/>
  </si>
  <si>
    <t>身体介護　あり・なし</t>
    <rPh sb="0" eb="4">
      <t>シンタイカイゴ</t>
    </rPh>
    <phoneticPr fontId="3"/>
  </si>
  <si>
    <t>　　年　　　月　　　　日</t>
    <rPh sb="2" eb="3">
      <t>ネン</t>
    </rPh>
    <rPh sb="6" eb="7">
      <t>ガツ</t>
    </rPh>
    <rPh sb="11" eb="12">
      <t>ニチ</t>
    </rPh>
    <phoneticPr fontId="3"/>
  </si>
  <si>
    <t>事業者及び
その事業者の名称
代　表　者</t>
    <rPh sb="0" eb="3">
      <t>ジギョウシャ</t>
    </rPh>
    <rPh sb="3" eb="4">
      <t>オヨ</t>
    </rPh>
    <rPh sb="8" eb="11">
      <t>ジギョウシャ</t>
    </rPh>
    <rPh sb="12" eb="14">
      <t>メイショウ</t>
    </rPh>
    <rPh sb="15" eb="16">
      <t>ダイ</t>
    </rPh>
    <rPh sb="17" eb="18">
      <t>オモテ</t>
    </rPh>
    <rPh sb="19" eb="20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</si>
</sst>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h:mm;@"/>
    <numFmt numFmtId="179" formatCode="0_);[Red]\(0\)"/>
    <numFmt numFmtId="180" formatCode="#,##0.0_);[Red]\(#,##0.0\)"/>
    <numFmt numFmtId="181" formatCode="0.0_);[Red]\(0.0\)"/>
    <numFmt numFmtId="182" formatCode="#,##0.0_ "/>
  </numFmts>
  <fonts count="16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MS　明朝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390">
    <xf numFmtId="0" fontId="0" fillId="0" borderId="0" xfId="0"/>
    <xf numFmtId="176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7" fontId="2" fillId="0" borderId="12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2" fillId="0" borderId="10" xfId="0" quotePrefix="1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vertical="center"/>
    </xf>
    <xf numFmtId="0" fontId="2" fillId="0" borderId="8" xfId="0" quotePrefix="1" applyFont="1" applyBorder="1" applyAlignment="1">
      <alignment vertical="center"/>
    </xf>
    <xf numFmtId="0" fontId="2" fillId="0" borderId="5" xfId="0" quotePrefix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9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7" fontId="2" fillId="0" borderId="0" xfId="0" applyNumberFormat="1" applyFont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177" fontId="7" fillId="0" borderId="4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Alignment="1" applyProtection="1">
      <alignment vertical="center" textRotation="255" wrapText="1"/>
      <protection locked="0"/>
    </xf>
    <xf numFmtId="0" fontId="1" fillId="0" borderId="0" xfId="0" applyFont="1" applyAlignment="1" applyProtection="1">
      <alignment vertical="center" textRotation="255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52" xfId="0" applyNumberFormat="1" applyFont="1" applyBorder="1" applyAlignment="1" applyProtection="1">
      <alignment vertical="center"/>
      <protection locked="0"/>
    </xf>
    <xf numFmtId="177" fontId="7" fillId="0" borderId="52" xfId="0" applyNumberFormat="1" applyFont="1" applyBorder="1" applyAlignment="1" applyProtection="1">
      <alignment horizontal="center" vertical="center"/>
      <protection locked="0"/>
    </xf>
    <xf numFmtId="178" fontId="6" fillId="0" borderId="52" xfId="0" applyNumberFormat="1" applyFont="1" applyBorder="1" applyAlignment="1" applyProtection="1">
      <alignment horizontal="center" vertical="center" shrinkToFit="1"/>
      <protection locked="0"/>
    </xf>
    <xf numFmtId="177" fontId="6" fillId="0" borderId="52" xfId="0" applyNumberFormat="1" applyFont="1" applyBorder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177" fontId="1" fillId="0" borderId="0" xfId="0" quotePrefix="1" applyNumberFormat="1" applyFont="1" applyAlignment="1" applyProtection="1">
      <alignment horizontal="center" vertical="center"/>
      <protection locked="0"/>
    </xf>
    <xf numFmtId="177" fontId="1" fillId="0" borderId="0" xfId="0" quotePrefix="1" applyNumberFormat="1" applyFont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8" fillId="0" borderId="63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9" fontId="8" fillId="0" borderId="63" xfId="0" applyNumberFormat="1" applyFont="1" applyBorder="1" applyAlignment="1">
      <alignment vertical="center" shrinkToFit="1"/>
    </xf>
    <xf numFmtId="177" fontId="9" fillId="0" borderId="63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8" fontId="9" fillId="0" borderId="63" xfId="0" applyNumberFormat="1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0" fillId="0" borderId="63" xfId="0" applyNumberFormat="1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81" fontId="6" fillId="0" borderId="1" xfId="0" applyNumberFormat="1" applyFont="1" applyBorder="1" applyAlignment="1">
      <alignment vertical="center"/>
    </xf>
    <xf numFmtId="181" fontId="6" fillId="0" borderId="52" xfId="0" applyNumberFormat="1" applyFont="1" applyBorder="1" applyAlignment="1">
      <alignment vertical="center"/>
    </xf>
    <xf numFmtId="181" fontId="6" fillId="0" borderId="1" xfId="0" applyNumberFormat="1" applyFont="1" applyBorder="1" applyAlignment="1">
      <alignment vertical="center" shrinkToFit="1"/>
    </xf>
    <xf numFmtId="181" fontId="6" fillId="0" borderId="52" xfId="0" applyNumberFormat="1" applyFont="1" applyBorder="1" applyAlignment="1">
      <alignment vertical="center" shrinkToFit="1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horizontal="left" vertical="center" shrinkToFit="1"/>
    </xf>
    <xf numFmtId="176" fontId="2" fillId="0" borderId="9" xfId="0" applyNumberFormat="1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176" fontId="2" fillId="0" borderId="7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82" fontId="4" fillId="0" borderId="8" xfId="0" applyNumberFormat="1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80" fontId="2" fillId="0" borderId="2" xfId="0" applyNumberFormat="1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180" fontId="0" fillId="0" borderId="6" xfId="0" applyNumberFormat="1" applyBorder="1" applyAlignment="1">
      <alignment vertical="center"/>
    </xf>
    <xf numFmtId="177" fontId="2" fillId="0" borderId="2" xfId="0" applyNumberFormat="1" applyFont="1" applyBorder="1" applyAlignment="1">
      <alignment vertical="center" shrinkToFit="1"/>
    </xf>
    <xf numFmtId="177" fontId="0" fillId="0" borderId="3" xfId="0" applyNumberFormat="1" applyBorder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177" fontId="2" fillId="0" borderId="2" xfId="0" applyNumberFormat="1" applyFon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80" fontId="0" fillId="0" borderId="19" xfId="0" applyNumberFormat="1" applyBorder="1" applyAlignment="1">
      <alignment vertical="center"/>
    </xf>
    <xf numFmtId="180" fontId="0" fillId="0" borderId="20" xfId="0" applyNumberFormat="1" applyBorder="1" applyAlignment="1">
      <alignment vertical="center"/>
    </xf>
    <xf numFmtId="180" fontId="2" fillId="0" borderId="17" xfId="0" applyNumberFormat="1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77" fontId="0" fillId="0" borderId="19" xfId="0" applyNumberFormat="1" applyBorder="1" applyAlignment="1">
      <alignment vertical="center" shrinkToFit="1"/>
    </xf>
    <xf numFmtId="177" fontId="0" fillId="0" borderId="20" xfId="0" applyNumberFormat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177" fontId="0" fillId="0" borderId="22" xfId="0" applyNumberFormat="1" applyBorder="1" applyAlignment="1">
      <alignment vertical="center" shrinkToFi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vertical="center" textRotation="255"/>
      <protection locked="0"/>
    </xf>
    <xf numFmtId="0" fontId="1" fillId="0" borderId="1" xfId="0" applyFont="1" applyBorder="1" applyAlignment="1" applyProtection="1">
      <alignment vertical="center" textRotation="255"/>
      <protection locked="0"/>
    </xf>
    <xf numFmtId="177" fontId="2" fillId="0" borderId="58" xfId="0" applyNumberFormat="1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177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177" fontId="7" fillId="0" borderId="3" xfId="0" applyNumberFormat="1" applyFont="1" applyBorder="1" applyAlignment="1" applyProtection="1">
      <alignment vertical="center"/>
      <protection locked="0"/>
    </xf>
    <xf numFmtId="177" fontId="7" fillId="0" borderId="6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77" fontId="1" fillId="0" borderId="2" xfId="0" applyNumberFormat="1" applyFont="1" applyBorder="1" applyAlignment="1" applyProtection="1">
      <alignment vertical="center"/>
      <protection locked="0"/>
    </xf>
    <xf numFmtId="177" fontId="1" fillId="0" borderId="3" xfId="0" applyNumberFormat="1" applyFont="1" applyBorder="1" applyAlignment="1" applyProtection="1">
      <alignment vertical="center"/>
      <protection locked="0"/>
    </xf>
    <xf numFmtId="177" fontId="1" fillId="0" borderId="8" xfId="0" applyNumberFormat="1" applyFont="1" applyBorder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177" fontId="7" fillId="0" borderId="4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 applyProtection="1">
      <alignment vertical="center" textRotation="255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textRotation="255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177" fontId="7" fillId="0" borderId="10" xfId="0" applyNumberFormat="1" applyFont="1" applyBorder="1" applyAlignment="1" applyProtection="1">
      <alignment vertical="center" shrinkToFit="1"/>
      <protection locked="0"/>
    </xf>
    <xf numFmtId="0" fontId="1" fillId="0" borderId="11" xfId="0" applyFont="1" applyBorder="1" applyAlignment="1" applyProtection="1">
      <alignment vertical="center" shrinkToFit="1"/>
      <protection locked="0"/>
    </xf>
    <xf numFmtId="177" fontId="7" fillId="0" borderId="54" xfId="0" applyNumberFormat="1" applyFont="1" applyBorder="1" applyAlignment="1" applyProtection="1">
      <alignment vertical="center"/>
      <protection locked="0"/>
    </xf>
    <xf numFmtId="0" fontId="1" fillId="0" borderId="54" xfId="0" applyFont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vertical="center"/>
      <protection locked="0"/>
    </xf>
    <xf numFmtId="177" fontId="7" fillId="0" borderId="52" xfId="0" applyNumberFormat="1" applyFont="1" applyBorder="1" applyAlignment="1" applyProtection="1">
      <alignment vertical="center" shrinkToFit="1"/>
      <protection locked="0"/>
    </xf>
    <xf numFmtId="0" fontId="7" fillId="0" borderId="52" xfId="0" applyFont="1" applyBorder="1" applyAlignment="1" applyProtection="1">
      <alignment vertical="center" shrinkToFit="1"/>
      <protection locked="0"/>
    </xf>
    <xf numFmtId="181" fontId="6" fillId="0" borderId="61" xfId="0" applyNumberFormat="1" applyFont="1" applyBorder="1" applyAlignment="1">
      <alignment vertical="center" shrinkToFit="1"/>
    </xf>
    <xf numFmtId="181" fontId="6" fillId="0" borderId="53" xfId="0" applyNumberFormat="1" applyFont="1" applyBorder="1" applyAlignment="1">
      <alignment vertical="center" shrinkToFit="1"/>
    </xf>
    <xf numFmtId="177" fontId="7" fillId="0" borderId="62" xfId="0" applyNumberFormat="1" applyFont="1" applyBorder="1" applyAlignment="1" applyProtection="1">
      <alignment vertical="center"/>
      <protection locked="0"/>
    </xf>
    <xf numFmtId="0" fontId="1" fillId="0" borderId="62" xfId="0" applyFont="1" applyBorder="1" applyAlignment="1" applyProtection="1">
      <alignment vertical="center"/>
      <protection locked="0"/>
    </xf>
    <xf numFmtId="177" fontId="7" fillId="0" borderId="53" xfId="0" applyNumberFormat="1" applyFont="1" applyBorder="1" applyAlignment="1" applyProtection="1">
      <alignment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77" fontId="7" fillId="0" borderId="56" xfId="0" applyNumberFormat="1" applyFont="1" applyBorder="1" applyAlignment="1" applyProtection="1">
      <alignment vertical="center" shrinkToFit="1"/>
      <protection locked="0"/>
    </xf>
    <xf numFmtId="0" fontId="1" fillId="0" borderId="57" xfId="0" applyFont="1" applyBorder="1" applyAlignment="1" applyProtection="1">
      <alignment vertical="center" shrinkToFit="1"/>
      <protection locked="0"/>
    </xf>
    <xf numFmtId="176" fontId="2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6" fontId="2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2" fillId="0" borderId="23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vertical="center" shrinkToFit="1"/>
    </xf>
    <xf numFmtId="176" fontId="14" fillId="0" borderId="6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vertical="center"/>
    </xf>
    <xf numFmtId="176" fontId="15" fillId="0" borderId="3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2" fillId="0" borderId="2" xfId="0" quotePrefix="1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50" xfId="0" applyNumberFormat="1" applyBorder="1" applyAlignment="1">
      <alignment vertical="center"/>
    </xf>
    <xf numFmtId="177" fontId="0" fillId="0" borderId="51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2" fillId="0" borderId="43" xfId="0" applyNumberFormat="1" applyFont="1" applyBorder="1" applyAlignment="1">
      <alignment vertical="center"/>
    </xf>
    <xf numFmtId="177" fontId="0" fillId="0" borderId="36" xfId="0" applyNumberFormat="1" applyBorder="1" applyAlignment="1">
      <alignment vertical="center"/>
    </xf>
    <xf numFmtId="177" fontId="0" fillId="0" borderId="44" xfId="0" applyNumberFormat="1" applyBorder="1" applyAlignment="1">
      <alignment vertical="center"/>
    </xf>
    <xf numFmtId="177" fontId="2" fillId="0" borderId="46" xfId="0" applyNumberFormat="1" applyFont="1" applyBorder="1" applyAlignment="1">
      <alignment vertical="center" shrinkToFit="1"/>
    </xf>
    <xf numFmtId="177" fontId="0" fillId="0" borderId="36" xfId="0" applyNumberFormat="1" applyBorder="1" applyAlignment="1">
      <alignment vertical="center" shrinkToFit="1"/>
    </xf>
    <xf numFmtId="177" fontId="0" fillId="0" borderId="44" xfId="0" applyNumberFormat="1" applyBorder="1" applyAlignment="1">
      <alignment vertical="center" shrinkToFit="1"/>
    </xf>
    <xf numFmtId="177" fontId="2" fillId="0" borderId="43" xfId="0" applyNumberFormat="1" applyFont="1" applyBorder="1" applyAlignment="1">
      <alignment vertical="center" shrinkToFit="1"/>
    </xf>
    <xf numFmtId="177" fontId="2" fillId="0" borderId="38" xfId="0" applyNumberFormat="1" applyFont="1" applyBorder="1" applyAlignment="1">
      <alignment vertical="center" shrinkToFit="1"/>
    </xf>
    <xf numFmtId="177" fontId="0" fillId="0" borderId="45" xfId="0" applyNumberForma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2" fillId="0" borderId="37" xfId="0" applyNumberFormat="1" applyFont="1" applyBorder="1" applyAlignment="1">
      <alignment vertical="center" shrinkToFit="1"/>
    </xf>
    <xf numFmtId="177" fontId="2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2" fillId="0" borderId="33" xfId="0" applyNumberFormat="1" applyFont="1" applyBorder="1" applyAlignment="1">
      <alignment vertical="center"/>
    </xf>
    <xf numFmtId="177" fontId="0" fillId="0" borderId="32" xfId="0" applyNumberFormat="1" applyBorder="1" applyAlignment="1">
      <alignment vertical="center"/>
    </xf>
    <xf numFmtId="177" fontId="0" fillId="0" borderId="42" xfId="0" applyNumberForma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2" fillId="0" borderId="31" xfId="0" applyNumberFormat="1" applyFont="1" applyBorder="1" applyAlignment="1">
      <alignment horizontal="center" vertical="center" textRotation="255"/>
    </xf>
    <xf numFmtId="177" fontId="0" fillId="0" borderId="8" xfId="0" applyNumberFormat="1" applyBorder="1" applyAlignment="1">
      <alignment horizontal="center" vertical="center" textRotation="255"/>
    </xf>
    <xf numFmtId="177" fontId="0" fillId="0" borderId="5" xfId="0" applyNumberFormat="1" applyBorder="1" applyAlignment="1">
      <alignment horizontal="center" vertical="center" textRotation="255"/>
    </xf>
    <xf numFmtId="177" fontId="2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2" fillId="0" borderId="40" xfId="0" applyNumberFormat="1" applyFont="1" applyBorder="1" applyAlignment="1">
      <alignment vertical="center" shrinkToFit="1"/>
    </xf>
    <xf numFmtId="177" fontId="0" fillId="0" borderId="41" xfId="0" applyNumberFormat="1" applyBorder="1" applyAlignment="1">
      <alignment vertical="center" shrinkToFit="1"/>
    </xf>
    <xf numFmtId="177" fontId="0" fillId="0" borderId="47" xfId="0" applyNumberFormat="1" applyBorder="1" applyAlignment="1">
      <alignment vertical="center" shrinkToFit="1"/>
    </xf>
    <xf numFmtId="177" fontId="2" fillId="0" borderId="3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29</xdr:row>
          <xdr:rowOff>228600</xdr:rowOff>
        </xdr:from>
        <xdr:to>
          <xdr:col>8</xdr:col>
          <xdr:colOff>200025</xdr:colOff>
          <xdr:row>31</xdr:row>
          <xdr:rowOff>57150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161925</xdr:rowOff>
        </xdr:from>
        <xdr:to>
          <xdr:col>8</xdr:col>
          <xdr:colOff>390525</xdr:colOff>
          <xdr:row>32</xdr:row>
          <xdr:rowOff>133350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31</xdr:row>
          <xdr:rowOff>180975</xdr:rowOff>
        </xdr:from>
        <xdr:to>
          <xdr:col>8</xdr:col>
          <xdr:colOff>371475</xdr:colOff>
          <xdr:row>33</xdr:row>
          <xdr:rowOff>85725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28575</xdr:rowOff>
        </xdr:from>
        <xdr:to>
          <xdr:col>4</xdr:col>
          <xdr:colOff>323850</xdr:colOff>
          <xdr:row>6</xdr:row>
          <xdr:rowOff>142875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540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4</xdr:col>
          <xdr:colOff>333375</xdr:colOff>
          <xdr:row>7</xdr:row>
          <xdr:rowOff>142875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27</xdr:row>
      <xdr:rowOff>0</xdr:rowOff>
    </xdr:from>
    <xdr:to>
      <xdr:col>2</xdr:col>
      <xdr:colOff>171450</xdr:colOff>
      <xdr:row>30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5275" y="6686550"/>
          <a:ext cx="733425" cy="74295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F22C-0240-45B5-85DB-404426F719BC}">
  <dimension ref="A1:U45"/>
  <sheetViews>
    <sheetView showGridLines="0" tabSelected="1" zoomScaleNormal="100" workbookViewId="0"/>
  </sheetViews>
  <sheetFormatPr defaultColWidth="9" defaultRowHeight="20.100000000000001" customHeight="1"/>
  <cols>
    <col min="1" max="32" width="5.625" style="1" customWidth="1"/>
    <col min="33" max="16384" width="9" style="1"/>
  </cols>
  <sheetData>
    <row r="1" spans="1:21" ht="20.100000000000001" customHeight="1">
      <c r="A1" s="39" t="s">
        <v>87</v>
      </c>
    </row>
    <row r="2" spans="1:21" ht="18.75" customHeight="1">
      <c r="A2" s="39"/>
    </row>
    <row r="3" spans="1:21" ht="20.100000000000001" customHeight="1">
      <c r="A3" s="106" t="s">
        <v>105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21" ht="20.100000000000001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2"/>
      <c r="Q4" s="2"/>
      <c r="R4" s="2"/>
      <c r="S4" s="2"/>
      <c r="T4" s="2"/>
      <c r="U4" s="2"/>
    </row>
    <row r="5" spans="1:21" ht="20.100000000000001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  <c r="S5" s="2"/>
      <c r="T5" s="2"/>
      <c r="U5" s="2"/>
    </row>
    <row r="6" spans="1:21" ht="20.100000000000001" customHeight="1">
      <c r="A6" s="1" t="s">
        <v>88</v>
      </c>
      <c r="K6" s="1" t="s">
        <v>89</v>
      </c>
      <c r="O6" s="18"/>
      <c r="P6" s="39" t="s">
        <v>107</v>
      </c>
      <c r="Q6" s="39"/>
      <c r="R6" s="39"/>
    </row>
    <row r="7" spans="1:21" ht="20.100000000000001" customHeight="1">
      <c r="O7" s="25"/>
    </row>
    <row r="8" spans="1:21" ht="20.100000000000001" customHeight="1">
      <c r="A8" s="39" t="s">
        <v>2</v>
      </c>
    </row>
    <row r="9" spans="1:21" ht="20.100000000000001" customHeight="1">
      <c r="H9" s="110" t="s">
        <v>90</v>
      </c>
      <c r="I9" s="111"/>
      <c r="J9" s="112"/>
      <c r="K9" s="116"/>
      <c r="L9" s="117"/>
      <c r="M9" s="117"/>
      <c r="N9" s="117"/>
      <c r="O9" s="117"/>
      <c r="P9" s="117"/>
      <c r="Q9" s="117"/>
      <c r="R9" s="118"/>
    </row>
    <row r="10" spans="1:21" ht="20.100000000000001" customHeight="1">
      <c r="H10" s="113"/>
      <c r="I10" s="114"/>
      <c r="J10" s="115"/>
      <c r="K10" s="119"/>
      <c r="L10" s="120"/>
      <c r="M10" s="120"/>
      <c r="N10" s="120"/>
      <c r="O10" s="120"/>
      <c r="P10" s="120"/>
      <c r="Q10" s="120"/>
      <c r="R10" s="121"/>
    </row>
    <row r="11" spans="1:21" ht="20.100000000000001" customHeight="1">
      <c r="H11" s="110" t="s">
        <v>108</v>
      </c>
      <c r="I11" s="111"/>
      <c r="J11" s="112"/>
      <c r="K11" s="125"/>
      <c r="L11" s="111"/>
      <c r="M11" s="111"/>
      <c r="N11" s="111"/>
      <c r="O11" s="111"/>
      <c r="P11" s="111"/>
      <c r="Q11" s="111"/>
      <c r="R11" s="112"/>
    </row>
    <row r="12" spans="1:21" ht="20.100000000000001" customHeight="1">
      <c r="H12" s="122"/>
      <c r="I12" s="123"/>
      <c r="J12" s="124"/>
      <c r="K12" s="122"/>
      <c r="L12" s="123"/>
      <c r="M12" s="123"/>
      <c r="N12" s="123"/>
      <c r="O12" s="123"/>
      <c r="P12" s="123"/>
      <c r="Q12" s="123"/>
      <c r="R12" s="124"/>
    </row>
    <row r="13" spans="1:21" ht="20.100000000000001" customHeight="1">
      <c r="H13" s="122"/>
      <c r="I13" s="123"/>
      <c r="J13" s="124"/>
      <c r="K13" s="122"/>
      <c r="L13" s="123"/>
      <c r="M13" s="123"/>
      <c r="N13" s="123"/>
      <c r="O13" s="123"/>
      <c r="P13" s="123"/>
      <c r="Q13" s="123"/>
      <c r="R13" s="124"/>
    </row>
    <row r="14" spans="1:21" ht="20.100000000000001" customHeight="1">
      <c r="H14" s="113"/>
      <c r="I14" s="114"/>
      <c r="J14" s="115"/>
      <c r="K14" s="113"/>
      <c r="L14" s="114"/>
      <c r="M14" s="114"/>
      <c r="N14" s="114"/>
      <c r="O14" s="114"/>
      <c r="P14" s="114"/>
      <c r="Q14" s="114"/>
      <c r="R14" s="115"/>
    </row>
    <row r="18" spans="1:18" ht="20.100000000000001" customHeight="1">
      <c r="B18" s="39" t="s">
        <v>91</v>
      </c>
    </row>
    <row r="19" spans="1:18" ht="19.5" customHeight="1">
      <c r="B19" s="1" t="s">
        <v>10</v>
      </c>
    </row>
    <row r="20" spans="1:18" ht="20.100000000000001" customHeight="1">
      <c r="J20" s="39" t="s">
        <v>92</v>
      </c>
    </row>
    <row r="21" spans="1:18" ht="20.100000000000001" customHeight="1">
      <c r="J21" s="39"/>
    </row>
    <row r="22" spans="1:18" ht="20.100000000000001" customHeight="1">
      <c r="A22" s="39" t="s">
        <v>93</v>
      </c>
      <c r="B22" s="39"/>
      <c r="C22" s="39"/>
      <c r="D22" s="39"/>
    </row>
    <row r="23" spans="1:18" ht="20.100000000000001" customHeight="1">
      <c r="B23" s="110" t="s">
        <v>55</v>
      </c>
      <c r="C23" s="111"/>
      <c r="D23" s="112"/>
      <c r="E23" s="116"/>
      <c r="F23" s="117"/>
      <c r="G23" s="117"/>
      <c r="H23" s="117"/>
      <c r="I23" s="118"/>
    </row>
    <row r="24" spans="1:18" ht="20.100000000000001" customHeight="1">
      <c r="B24" s="113"/>
      <c r="C24" s="114"/>
      <c r="D24" s="115"/>
      <c r="E24" s="119"/>
      <c r="F24" s="120"/>
      <c r="G24" s="120"/>
      <c r="H24" s="120"/>
      <c r="I24" s="121"/>
    </row>
    <row r="25" spans="1:18" ht="20.100000000000001" customHeight="1">
      <c r="B25" s="110" t="s">
        <v>61</v>
      </c>
      <c r="C25" s="111"/>
      <c r="D25" s="112"/>
      <c r="E25" s="127"/>
      <c r="F25" s="128"/>
      <c r="G25" s="128"/>
      <c r="H25" s="128"/>
      <c r="I25" s="129"/>
      <c r="J25" s="110" t="s">
        <v>126</v>
      </c>
      <c r="K25" s="111"/>
      <c r="L25" s="112"/>
      <c r="M25" s="127"/>
      <c r="N25" s="128"/>
      <c r="O25" s="128"/>
      <c r="P25" s="128"/>
      <c r="Q25" s="128"/>
      <c r="R25" s="129"/>
    </row>
    <row r="26" spans="1:18" ht="20.100000000000001" customHeight="1">
      <c r="B26" s="113"/>
      <c r="C26" s="114"/>
      <c r="D26" s="115"/>
      <c r="E26" s="130"/>
      <c r="F26" s="131"/>
      <c r="G26" s="131"/>
      <c r="H26" s="131"/>
      <c r="I26" s="132"/>
      <c r="J26" s="113"/>
      <c r="K26" s="114"/>
      <c r="L26" s="115"/>
      <c r="M26" s="130"/>
      <c r="N26" s="131"/>
      <c r="O26" s="131"/>
      <c r="P26" s="131"/>
      <c r="Q26" s="131"/>
      <c r="R26" s="132"/>
    </row>
    <row r="27" spans="1:18" ht="20.100000000000001" customHeight="1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20.100000000000001" customHeight="1">
      <c r="A28" s="39" t="s">
        <v>127</v>
      </c>
      <c r="G28" s="91"/>
      <c r="H28" s="92"/>
      <c r="I28" s="92"/>
    </row>
    <row r="29" spans="1:18" ht="20.100000000000001" customHeight="1">
      <c r="B29" s="133" t="s">
        <v>94</v>
      </c>
      <c r="C29" s="133"/>
      <c r="D29" s="133"/>
      <c r="E29" s="133"/>
      <c r="F29" s="133"/>
      <c r="G29" s="133" t="s">
        <v>95</v>
      </c>
      <c r="H29" s="133"/>
      <c r="I29" s="133"/>
      <c r="J29" s="133"/>
      <c r="K29" s="133"/>
      <c r="L29" s="126" t="s">
        <v>96</v>
      </c>
      <c r="M29" s="126"/>
      <c r="N29" s="126"/>
      <c r="O29" s="126"/>
      <c r="P29" s="126"/>
      <c r="Q29" s="126"/>
      <c r="R29" s="126"/>
    </row>
    <row r="30" spans="1:18" ht="20.100000000000001" customHeight="1">
      <c r="B30" s="16"/>
      <c r="C30" s="21"/>
      <c r="D30" s="21"/>
      <c r="E30" s="21"/>
      <c r="F30" s="20"/>
      <c r="G30" s="42"/>
      <c r="H30" s="40"/>
      <c r="I30" s="40"/>
      <c r="J30" s="40"/>
      <c r="K30" s="43"/>
      <c r="L30" s="37"/>
      <c r="M30" s="22"/>
      <c r="N30" s="22"/>
      <c r="O30" s="22"/>
      <c r="P30" s="22"/>
      <c r="Q30" s="22"/>
      <c r="R30" s="23"/>
    </row>
    <row r="31" spans="1:18" ht="20.100000000000001" customHeight="1">
      <c r="B31" s="44" t="s">
        <v>130</v>
      </c>
      <c r="C31" s="39"/>
      <c r="D31" s="39"/>
      <c r="E31" s="39"/>
      <c r="F31" s="45"/>
      <c r="G31" s="44"/>
      <c r="H31" s="39"/>
      <c r="I31" s="108" t="s">
        <v>98</v>
      </c>
      <c r="J31" s="108"/>
      <c r="K31" s="109"/>
      <c r="L31" s="48"/>
      <c r="M31" s="49" t="s">
        <v>89</v>
      </c>
      <c r="N31" s="49"/>
      <c r="O31" s="49"/>
      <c r="P31" s="49"/>
      <c r="Q31" s="49"/>
      <c r="R31" s="50"/>
    </row>
    <row r="32" spans="1:18" ht="20.100000000000001" customHeight="1">
      <c r="B32" s="44"/>
      <c r="C32" s="39"/>
      <c r="D32" s="39"/>
      <c r="E32" s="39"/>
      <c r="F32" s="45"/>
      <c r="G32" s="44"/>
      <c r="H32" s="39"/>
      <c r="I32" s="39" t="s">
        <v>99</v>
      </c>
      <c r="J32" s="39"/>
      <c r="K32" s="45"/>
      <c r="L32" s="48" t="s">
        <v>89</v>
      </c>
      <c r="M32" s="49" t="s">
        <v>131</v>
      </c>
      <c r="N32" s="49"/>
      <c r="O32" s="49"/>
      <c r="P32" s="49"/>
      <c r="Q32" s="49"/>
      <c r="R32" s="50"/>
    </row>
    <row r="33" spans="2:18" ht="20.100000000000001" customHeight="1">
      <c r="B33" s="99"/>
      <c r="C33" s="100"/>
      <c r="D33" s="100"/>
      <c r="E33" s="97" t="s">
        <v>119</v>
      </c>
      <c r="F33" s="98"/>
      <c r="G33" s="44"/>
      <c r="H33" s="39"/>
      <c r="I33" s="39" t="s">
        <v>100</v>
      </c>
      <c r="J33" s="39"/>
      <c r="K33" s="45"/>
      <c r="L33" s="48"/>
      <c r="M33" s="49"/>
      <c r="N33" s="49"/>
      <c r="O33" s="49"/>
      <c r="P33" s="49"/>
      <c r="Q33" s="49"/>
      <c r="R33" s="50"/>
    </row>
    <row r="34" spans="2:18" ht="20.100000000000001" customHeight="1">
      <c r="B34" s="46"/>
      <c r="C34" s="41"/>
      <c r="D34" s="41"/>
      <c r="E34" s="41"/>
      <c r="F34" s="47"/>
      <c r="G34" s="46"/>
      <c r="H34" s="41"/>
      <c r="I34" s="41"/>
      <c r="J34" s="41"/>
      <c r="K34" s="47"/>
      <c r="L34" s="51"/>
      <c r="M34" s="52"/>
      <c r="N34" s="52"/>
      <c r="O34" s="52"/>
      <c r="P34" s="52"/>
      <c r="Q34" s="52"/>
      <c r="R34" s="53"/>
    </row>
    <row r="35" spans="2:18" ht="20.100000000000001" customHeight="1">
      <c r="B35" s="39" t="s">
        <v>97</v>
      </c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8" ht="20.100000000000001" customHeight="1">
      <c r="B36" s="101" t="s">
        <v>106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</row>
    <row r="37" spans="2:18" ht="20.100000000000001" customHeight="1">
      <c r="B37" s="16" t="s">
        <v>128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</row>
    <row r="38" spans="2:18" ht="20.100000000000001" customHeight="1">
      <c r="B38" s="17" t="s">
        <v>101</v>
      </c>
      <c r="R38" s="38"/>
    </row>
    <row r="39" spans="2:18" ht="20.100000000000001" customHeight="1">
      <c r="B39" s="17" t="s">
        <v>102</v>
      </c>
      <c r="R39" s="38"/>
    </row>
    <row r="40" spans="2:18" ht="20.100000000000001" customHeight="1">
      <c r="B40" s="17"/>
      <c r="R40" s="38"/>
    </row>
    <row r="41" spans="2:18" ht="20.100000000000001" customHeight="1">
      <c r="B41" s="17"/>
      <c r="E41" s="1" t="s">
        <v>107</v>
      </c>
      <c r="R41" s="38"/>
    </row>
    <row r="42" spans="2:18" ht="20.100000000000001" customHeight="1">
      <c r="B42" s="17"/>
      <c r="R42" s="38"/>
    </row>
    <row r="43" spans="2:18" ht="20.100000000000001" customHeight="1">
      <c r="B43" s="17"/>
      <c r="H43" s="1" t="s">
        <v>103</v>
      </c>
      <c r="J43" s="93"/>
      <c r="K43" s="93"/>
      <c r="L43" s="93"/>
      <c r="M43" s="93"/>
      <c r="N43" s="93"/>
      <c r="O43" s="93"/>
      <c r="P43" s="93"/>
      <c r="Q43" s="93"/>
      <c r="R43" s="94"/>
    </row>
    <row r="44" spans="2:18" ht="20.100000000000001" customHeight="1">
      <c r="B44" s="17"/>
      <c r="R44" s="38"/>
    </row>
    <row r="45" spans="2:18" ht="20.100000000000001" customHeight="1">
      <c r="B45" s="26"/>
      <c r="C45" s="24"/>
      <c r="D45" s="24"/>
      <c r="E45" s="24"/>
      <c r="F45" s="24"/>
      <c r="G45" s="24"/>
      <c r="H45" s="24" t="s">
        <v>104</v>
      </c>
      <c r="I45" s="24"/>
      <c r="J45" s="95"/>
      <c r="K45" s="95"/>
      <c r="L45" s="95"/>
      <c r="M45" s="95"/>
      <c r="N45" s="95"/>
      <c r="O45" s="95"/>
      <c r="P45" s="95"/>
      <c r="Q45" s="95"/>
      <c r="R45" s="96"/>
    </row>
  </sheetData>
  <mergeCells count="22">
    <mergeCell ref="A4:O4"/>
    <mergeCell ref="A3:O3"/>
    <mergeCell ref="I31:K31"/>
    <mergeCell ref="H9:J10"/>
    <mergeCell ref="K9:R10"/>
    <mergeCell ref="H11:J14"/>
    <mergeCell ref="K11:R14"/>
    <mergeCell ref="J25:L26"/>
    <mergeCell ref="E23:I24"/>
    <mergeCell ref="L29:R29"/>
    <mergeCell ref="M25:R26"/>
    <mergeCell ref="B29:F29"/>
    <mergeCell ref="G29:K29"/>
    <mergeCell ref="B23:D24"/>
    <mergeCell ref="B25:D26"/>
    <mergeCell ref="E25:I26"/>
    <mergeCell ref="G28:I28"/>
    <mergeCell ref="J43:R43"/>
    <mergeCell ref="J45:R45"/>
    <mergeCell ref="E33:F33"/>
    <mergeCell ref="B33:D33"/>
    <mergeCell ref="B36:R36"/>
  </mergeCells>
  <phoneticPr fontId="3"/>
  <pageMargins left="0.51181102362204722" right="0.51181102362204722" top="0.55118110236220474" bottom="0.55118110236220474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defaultSize="0" autoFill="0" autoLine="0" autoPict="0">
                <anchor moveWithCells="1">
                  <from>
                    <xdr:col>7</xdr:col>
                    <xdr:colOff>190500</xdr:colOff>
                    <xdr:row>29</xdr:row>
                    <xdr:rowOff>228600</xdr:rowOff>
                  </from>
                  <to>
                    <xdr:col>8</xdr:col>
                    <xdr:colOff>200025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161925</xdr:rowOff>
                  </from>
                  <to>
                    <xdr:col>8</xdr:col>
                    <xdr:colOff>390525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7</xdr:col>
                    <xdr:colOff>190500</xdr:colOff>
                    <xdr:row>31</xdr:row>
                    <xdr:rowOff>180975</xdr:rowOff>
                  </from>
                  <to>
                    <xdr:col>8</xdr:col>
                    <xdr:colOff>371475</xdr:colOff>
                    <xdr:row>33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87E8-46E3-47BF-965A-C6768D53825B}">
  <dimension ref="A1:U47"/>
  <sheetViews>
    <sheetView showGridLines="0" zoomScaleNormal="100" workbookViewId="0"/>
  </sheetViews>
  <sheetFormatPr defaultColWidth="9" defaultRowHeight="20.100000000000001" customHeight="1"/>
  <cols>
    <col min="1" max="32" width="5.625" style="1" customWidth="1"/>
    <col min="33" max="16384" width="9" style="1"/>
  </cols>
  <sheetData>
    <row r="1" spans="1:21" ht="20.100000000000001" customHeight="1">
      <c r="A1" s="39" t="s">
        <v>109</v>
      </c>
    </row>
    <row r="3" spans="1:21" ht="20.100000000000001" customHeight="1">
      <c r="A3" s="106" t="s">
        <v>129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1" ht="20.100000000000001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2"/>
      <c r="Q4" s="2"/>
      <c r="R4" s="2"/>
      <c r="S4" s="2"/>
      <c r="T4" s="2"/>
      <c r="U4" s="2"/>
    </row>
    <row r="5" spans="1:21" ht="20.100000000000001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  <c r="S5" s="2"/>
      <c r="T5" s="2"/>
      <c r="U5" s="2"/>
    </row>
    <row r="6" spans="1:21" ht="20.100000000000001" customHeight="1">
      <c r="A6" s="1" t="s">
        <v>88</v>
      </c>
      <c r="K6" s="1" t="s">
        <v>89</v>
      </c>
      <c r="O6" s="25"/>
      <c r="P6" s="39" t="s">
        <v>107</v>
      </c>
    </row>
    <row r="7" spans="1:21" ht="20.100000000000001" customHeight="1">
      <c r="O7" s="25"/>
    </row>
    <row r="8" spans="1:21" ht="20.100000000000001" customHeight="1">
      <c r="A8" s="39" t="s">
        <v>2</v>
      </c>
    </row>
    <row r="9" spans="1:21" ht="20.100000000000001" customHeight="1">
      <c r="H9" s="110" t="s">
        <v>90</v>
      </c>
      <c r="I9" s="111"/>
      <c r="J9" s="112"/>
      <c r="K9" s="116"/>
      <c r="L9" s="117"/>
      <c r="M9" s="117"/>
      <c r="N9" s="117"/>
      <c r="O9" s="117"/>
      <c r="P9" s="117"/>
      <c r="Q9" s="117"/>
      <c r="R9" s="118"/>
    </row>
    <row r="10" spans="1:21" ht="20.100000000000001" customHeight="1">
      <c r="H10" s="113"/>
      <c r="I10" s="114"/>
      <c r="J10" s="115"/>
      <c r="K10" s="119"/>
      <c r="L10" s="120"/>
      <c r="M10" s="120"/>
      <c r="N10" s="120"/>
      <c r="O10" s="120"/>
      <c r="P10" s="120"/>
      <c r="Q10" s="120"/>
      <c r="R10" s="121"/>
    </row>
    <row r="11" spans="1:21" ht="20.100000000000001" customHeight="1">
      <c r="H11" s="110" t="s">
        <v>132</v>
      </c>
      <c r="I11" s="111"/>
      <c r="J11" s="112"/>
      <c r="K11" s="125"/>
      <c r="L11" s="111"/>
      <c r="M11" s="111"/>
      <c r="N11" s="111"/>
      <c r="O11" s="111"/>
      <c r="P11" s="111"/>
      <c r="Q11" s="111"/>
      <c r="R11" s="112"/>
    </row>
    <row r="12" spans="1:21" ht="20.100000000000001" customHeight="1">
      <c r="H12" s="122"/>
      <c r="I12" s="123"/>
      <c r="J12" s="124"/>
      <c r="K12" s="122"/>
      <c r="L12" s="123"/>
      <c r="M12" s="123"/>
      <c r="N12" s="123"/>
      <c r="O12" s="123"/>
      <c r="P12" s="123"/>
      <c r="Q12" s="123"/>
      <c r="R12" s="124"/>
    </row>
    <row r="13" spans="1:21" ht="20.100000000000001" customHeight="1">
      <c r="H13" s="122"/>
      <c r="I13" s="123"/>
      <c r="J13" s="124"/>
      <c r="K13" s="122"/>
      <c r="L13" s="123"/>
      <c r="M13" s="123"/>
      <c r="N13" s="123"/>
      <c r="O13" s="123"/>
      <c r="P13" s="123"/>
      <c r="Q13" s="123"/>
      <c r="R13" s="124"/>
    </row>
    <row r="14" spans="1:21" ht="20.100000000000001" customHeight="1">
      <c r="H14" s="113"/>
      <c r="I14" s="114"/>
      <c r="J14" s="115"/>
      <c r="K14" s="113"/>
      <c r="L14" s="114"/>
      <c r="M14" s="114"/>
      <c r="N14" s="114"/>
      <c r="O14" s="114"/>
      <c r="P14" s="114"/>
      <c r="Q14" s="114"/>
      <c r="R14" s="115"/>
    </row>
    <row r="16" spans="1:21" ht="20.100000000000001" customHeight="1">
      <c r="A16" s="39" t="s">
        <v>110</v>
      </c>
    </row>
    <row r="18" spans="1:19" ht="20.100000000000001" customHeight="1">
      <c r="J18" s="39" t="s">
        <v>92</v>
      </c>
    </row>
    <row r="19" spans="1:19" ht="19.5" customHeight="1">
      <c r="B19" s="1" t="s">
        <v>10</v>
      </c>
    </row>
    <row r="21" spans="1:19" ht="20.100000000000001" customHeight="1">
      <c r="A21" s="39" t="s">
        <v>111</v>
      </c>
    </row>
    <row r="22" spans="1:19" ht="20.100000000000001" customHeight="1">
      <c r="B22" s="28"/>
      <c r="C22" s="29"/>
      <c r="D22" s="29"/>
      <c r="E22" s="29"/>
      <c r="F22" s="30"/>
      <c r="G22" s="32"/>
      <c r="H22" s="32"/>
      <c r="I22" s="32"/>
    </row>
    <row r="23" spans="1:19" ht="20.100000000000001" customHeight="1">
      <c r="B23" s="31"/>
      <c r="C23" s="32"/>
      <c r="D23" s="32" t="s">
        <v>112</v>
      </c>
      <c r="E23" s="32"/>
      <c r="F23" s="33" t="s">
        <v>113</v>
      </c>
      <c r="G23" s="32"/>
      <c r="H23" s="32"/>
      <c r="I23" s="32"/>
    </row>
    <row r="24" spans="1:19" ht="20.100000000000001" customHeight="1">
      <c r="B24" s="34"/>
      <c r="C24" s="35"/>
      <c r="D24" s="35"/>
      <c r="E24" s="35"/>
      <c r="F24" s="36"/>
      <c r="G24" s="32"/>
      <c r="H24" s="32"/>
      <c r="I24" s="32"/>
    </row>
    <row r="25" spans="1:19" ht="20.100000000000001" customHeight="1">
      <c r="B25" s="32"/>
      <c r="C25" s="32"/>
      <c r="D25" s="32"/>
      <c r="E25" s="32"/>
      <c r="F25" s="32"/>
      <c r="G25" s="32"/>
      <c r="H25" s="32"/>
      <c r="I25" s="32"/>
    </row>
    <row r="26" spans="1:19" ht="20.100000000000001" customHeight="1">
      <c r="A26" s="39" t="s">
        <v>114</v>
      </c>
      <c r="G26" s="91"/>
      <c r="H26" s="92"/>
      <c r="I26" s="92"/>
    </row>
    <row r="27" spans="1:19" ht="20.100000000000001" customHeight="1">
      <c r="B27" s="16"/>
      <c r="C27" s="21" t="s">
        <v>115</v>
      </c>
      <c r="D27" s="21"/>
      <c r="E27" s="20"/>
      <c r="F27" s="151"/>
      <c r="G27" s="152"/>
      <c r="H27" s="152"/>
      <c r="I27" s="152"/>
      <c r="J27" s="153"/>
    </row>
    <row r="28" spans="1:19" ht="20.100000000000001" customHeight="1">
      <c r="B28" s="26"/>
      <c r="C28" s="24" t="s">
        <v>13</v>
      </c>
      <c r="D28" s="24"/>
      <c r="E28" s="27"/>
      <c r="F28" s="154"/>
      <c r="G28" s="155"/>
      <c r="H28" s="155"/>
      <c r="I28" s="155"/>
      <c r="J28" s="156"/>
    </row>
    <row r="29" spans="1:19" ht="20.100000000000001" customHeight="1">
      <c r="B29" s="16" t="s">
        <v>116</v>
      </c>
      <c r="C29" s="21"/>
      <c r="D29" s="21"/>
      <c r="E29" s="20"/>
      <c r="F29" s="157"/>
      <c r="G29" s="158"/>
      <c r="H29" s="158"/>
      <c r="I29" s="158"/>
      <c r="J29" s="159"/>
      <c r="K29" s="16" t="s">
        <v>124</v>
      </c>
      <c r="L29" s="21"/>
      <c r="M29" s="21"/>
      <c r="N29" s="20"/>
      <c r="O29" s="157"/>
      <c r="P29" s="158"/>
      <c r="Q29" s="158"/>
      <c r="R29" s="158"/>
      <c r="S29" s="159"/>
    </row>
    <row r="30" spans="1:19" ht="20.100000000000001" customHeight="1">
      <c r="B30" s="26" t="s">
        <v>117</v>
      </c>
      <c r="C30" s="24"/>
      <c r="D30" s="24"/>
      <c r="E30" s="27"/>
      <c r="F30" s="148"/>
      <c r="G30" s="149"/>
      <c r="H30" s="149"/>
      <c r="I30" s="149"/>
      <c r="J30" s="150"/>
      <c r="K30" s="26" t="s">
        <v>125</v>
      </c>
      <c r="L30" s="24"/>
      <c r="M30" s="24"/>
      <c r="N30" s="27"/>
      <c r="O30" s="148"/>
      <c r="P30" s="149"/>
      <c r="Q30" s="149"/>
      <c r="R30" s="149"/>
      <c r="S30" s="150"/>
    </row>
    <row r="31" spans="1:19" ht="20.100000000000001" customHeight="1">
      <c r="B31" s="125" t="s">
        <v>118</v>
      </c>
      <c r="C31" s="111"/>
      <c r="D31" s="111"/>
      <c r="E31" s="112"/>
      <c r="F31" s="164"/>
      <c r="G31" s="165"/>
      <c r="H31" s="165"/>
      <c r="I31" s="165"/>
      <c r="J31" s="112" t="s">
        <v>4</v>
      </c>
      <c r="K31" s="125" t="s">
        <v>94</v>
      </c>
      <c r="L31" s="111"/>
      <c r="M31" s="111"/>
      <c r="N31" s="112"/>
      <c r="O31" s="160"/>
      <c r="P31" s="161"/>
      <c r="Q31" s="161"/>
      <c r="R31" s="111" t="s">
        <v>119</v>
      </c>
      <c r="S31" s="112"/>
    </row>
    <row r="32" spans="1:19" ht="20.100000000000001" customHeight="1">
      <c r="B32" s="113"/>
      <c r="C32" s="114"/>
      <c r="D32" s="114"/>
      <c r="E32" s="115"/>
      <c r="F32" s="166"/>
      <c r="G32" s="167"/>
      <c r="H32" s="167"/>
      <c r="I32" s="167"/>
      <c r="J32" s="115"/>
      <c r="K32" s="113"/>
      <c r="L32" s="114"/>
      <c r="M32" s="114"/>
      <c r="N32" s="115"/>
      <c r="O32" s="162"/>
      <c r="P32" s="163"/>
      <c r="Q32" s="163"/>
      <c r="R32" s="114"/>
      <c r="S32" s="115"/>
    </row>
    <row r="34" spans="1:19" ht="20.100000000000001" customHeight="1">
      <c r="A34" s="39" t="s">
        <v>120</v>
      </c>
    </row>
    <row r="35" spans="1:19" ht="20.100000000000001" customHeight="1">
      <c r="B35" s="101" t="s">
        <v>121</v>
      </c>
      <c r="C35" s="102"/>
      <c r="D35" s="102"/>
      <c r="E35" s="102"/>
      <c r="F35" s="102"/>
      <c r="G35" s="103"/>
      <c r="H35" s="101" t="s">
        <v>42</v>
      </c>
      <c r="I35" s="102"/>
      <c r="J35" s="102"/>
      <c r="K35" s="102"/>
      <c r="L35" s="102"/>
      <c r="M35" s="103"/>
      <c r="N35" s="101" t="s">
        <v>122</v>
      </c>
      <c r="O35" s="102"/>
      <c r="P35" s="102"/>
      <c r="Q35" s="102"/>
      <c r="R35" s="102"/>
      <c r="S35" s="103"/>
    </row>
    <row r="36" spans="1:19" ht="20.100000000000001" customHeight="1">
      <c r="B36" s="157"/>
      <c r="C36" s="158"/>
      <c r="D36" s="158"/>
      <c r="E36" s="158"/>
      <c r="F36" s="158"/>
      <c r="G36" s="159"/>
      <c r="H36" s="164"/>
      <c r="I36" s="165"/>
      <c r="J36" s="165"/>
      <c r="K36" s="165"/>
      <c r="L36" s="165"/>
      <c r="M36" s="112" t="s">
        <v>4</v>
      </c>
      <c r="N36" s="160"/>
      <c r="O36" s="161"/>
      <c r="P36" s="161"/>
      <c r="Q36" s="161"/>
      <c r="R36" s="161"/>
      <c r="S36" s="112" t="s">
        <v>60</v>
      </c>
    </row>
    <row r="37" spans="1:19" ht="20.100000000000001" customHeight="1">
      <c r="B37" s="145"/>
      <c r="C37" s="146"/>
      <c r="D37" s="146"/>
      <c r="E37" s="146"/>
      <c r="F37" s="146"/>
      <c r="G37" s="147"/>
      <c r="H37" s="176"/>
      <c r="I37" s="177"/>
      <c r="J37" s="177"/>
      <c r="K37" s="177"/>
      <c r="L37" s="177"/>
      <c r="M37" s="140"/>
      <c r="N37" s="172"/>
      <c r="O37" s="173"/>
      <c r="P37" s="173"/>
      <c r="Q37" s="173"/>
      <c r="R37" s="173"/>
      <c r="S37" s="140"/>
    </row>
    <row r="38" spans="1:19" ht="20.100000000000001" customHeight="1">
      <c r="B38" s="142"/>
      <c r="C38" s="143"/>
      <c r="D38" s="143"/>
      <c r="E38" s="143"/>
      <c r="F38" s="143"/>
      <c r="G38" s="144"/>
      <c r="H38" s="178"/>
      <c r="I38" s="179"/>
      <c r="J38" s="179"/>
      <c r="K38" s="179"/>
      <c r="L38" s="179"/>
      <c r="M38" s="124" t="s">
        <v>4</v>
      </c>
      <c r="N38" s="174"/>
      <c r="O38" s="175"/>
      <c r="P38" s="175"/>
      <c r="Q38" s="175"/>
      <c r="R38" s="175"/>
      <c r="S38" s="124" t="s">
        <v>60</v>
      </c>
    </row>
    <row r="39" spans="1:19" ht="20.100000000000001" customHeight="1">
      <c r="B39" s="145"/>
      <c r="C39" s="146"/>
      <c r="D39" s="146"/>
      <c r="E39" s="146"/>
      <c r="F39" s="146"/>
      <c r="G39" s="147"/>
      <c r="H39" s="176"/>
      <c r="I39" s="177"/>
      <c r="J39" s="177"/>
      <c r="K39" s="177"/>
      <c r="L39" s="177"/>
      <c r="M39" s="140"/>
      <c r="N39" s="172"/>
      <c r="O39" s="173"/>
      <c r="P39" s="173"/>
      <c r="Q39" s="173"/>
      <c r="R39" s="173"/>
      <c r="S39" s="140"/>
    </row>
    <row r="40" spans="1:19" ht="20.100000000000001" customHeight="1">
      <c r="B40" s="142"/>
      <c r="C40" s="143"/>
      <c r="D40" s="143"/>
      <c r="E40" s="143"/>
      <c r="F40" s="143"/>
      <c r="G40" s="144"/>
      <c r="H40" s="178"/>
      <c r="I40" s="179"/>
      <c r="J40" s="179"/>
      <c r="K40" s="179"/>
      <c r="L40" s="179"/>
      <c r="M40" s="124" t="s">
        <v>4</v>
      </c>
      <c r="N40" s="174"/>
      <c r="O40" s="175"/>
      <c r="P40" s="175"/>
      <c r="Q40" s="175"/>
      <c r="R40" s="175"/>
      <c r="S40" s="124" t="s">
        <v>60</v>
      </c>
    </row>
    <row r="41" spans="1:19" ht="20.100000000000001" customHeight="1">
      <c r="B41" s="145"/>
      <c r="C41" s="146"/>
      <c r="D41" s="146"/>
      <c r="E41" s="146"/>
      <c r="F41" s="146"/>
      <c r="G41" s="147"/>
      <c r="H41" s="176"/>
      <c r="I41" s="177"/>
      <c r="J41" s="177"/>
      <c r="K41" s="177"/>
      <c r="L41" s="177"/>
      <c r="M41" s="140"/>
      <c r="N41" s="172"/>
      <c r="O41" s="173"/>
      <c r="P41" s="173"/>
      <c r="Q41" s="173"/>
      <c r="R41" s="173"/>
      <c r="S41" s="140"/>
    </row>
    <row r="42" spans="1:19" ht="20.100000000000001" customHeight="1">
      <c r="B42" s="142"/>
      <c r="C42" s="143"/>
      <c r="D42" s="143"/>
      <c r="E42" s="143"/>
      <c r="F42" s="143"/>
      <c r="G42" s="144"/>
      <c r="H42" s="178"/>
      <c r="I42" s="179"/>
      <c r="J42" s="179"/>
      <c r="K42" s="179"/>
      <c r="L42" s="179"/>
      <c r="M42" s="124" t="s">
        <v>4</v>
      </c>
      <c r="N42" s="174"/>
      <c r="O42" s="175"/>
      <c r="P42" s="175"/>
      <c r="Q42" s="175"/>
      <c r="R42" s="175"/>
      <c r="S42" s="124" t="s">
        <v>60</v>
      </c>
    </row>
    <row r="43" spans="1:19" ht="20.100000000000001" customHeight="1">
      <c r="B43" s="145"/>
      <c r="C43" s="146"/>
      <c r="D43" s="146"/>
      <c r="E43" s="146"/>
      <c r="F43" s="146"/>
      <c r="G43" s="147"/>
      <c r="H43" s="176"/>
      <c r="I43" s="177"/>
      <c r="J43" s="177"/>
      <c r="K43" s="177"/>
      <c r="L43" s="177"/>
      <c r="M43" s="140"/>
      <c r="N43" s="172"/>
      <c r="O43" s="173"/>
      <c r="P43" s="173"/>
      <c r="Q43" s="173"/>
      <c r="R43" s="173"/>
      <c r="S43" s="124"/>
    </row>
    <row r="44" spans="1:19" ht="20.100000000000001" customHeight="1">
      <c r="B44" s="142"/>
      <c r="C44" s="143"/>
      <c r="D44" s="143"/>
      <c r="E44" s="143"/>
      <c r="F44" s="143"/>
      <c r="G44" s="144"/>
      <c r="H44" s="178"/>
      <c r="I44" s="179"/>
      <c r="J44" s="179"/>
      <c r="K44" s="179"/>
      <c r="L44" s="179"/>
      <c r="M44" s="124" t="s">
        <v>4</v>
      </c>
      <c r="N44" s="174"/>
      <c r="O44" s="175"/>
      <c r="P44" s="175"/>
      <c r="Q44" s="175"/>
      <c r="R44" s="175"/>
      <c r="S44" s="141" t="s">
        <v>60</v>
      </c>
    </row>
    <row r="45" spans="1:19" ht="20.100000000000001" customHeight="1">
      <c r="B45" s="148"/>
      <c r="C45" s="149"/>
      <c r="D45" s="149"/>
      <c r="E45" s="149"/>
      <c r="F45" s="149"/>
      <c r="G45" s="150"/>
      <c r="H45" s="166"/>
      <c r="I45" s="167"/>
      <c r="J45" s="167"/>
      <c r="K45" s="167"/>
      <c r="L45" s="167"/>
      <c r="M45" s="115"/>
      <c r="N45" s="162"/>
      <c r="O45" s="163"/>
      <c r="P45" s="163"/>
      <c r="Q45" s="163"/>
      <c r="R45" s="163"/>
      <c r="S45" s="115"/>
    </row>
    <row r="46" spans="1:19" ht="20.100000000000001" customHeight="1">
      <c r="B46" s="134" t="s">
        <v>123</v>
      </c>
      <c r="C46" s="135"/>
      <c r="D46" s="135"/>
      <c r="E46" s="135"/>
      <c r="F46" s="135"/>
      <c r="G46" s="136"/>
      <c r="H46" s="168">
        <f>SUM(H36:L45)</f>
        <v>0</v>
      </c>
      <c r="I46" s="169"/>
      <c r="J46" s="169"/>
      <c r="K46" s="169"/>
      <c r="L46" s="169"/>
      <c r="M46" s="112" t="s">
        <v>4</v>
      </c>
      <c r="N46" s="160">
        <f>SUM(N36:R45)</f>
        <v>0</v>
      </c>
      <c r="O46" s="161"/>
      <c r="P46" s="161"/>
      <c r="Q46" s="161"/>
      <c r="R46" s="161"/>
      <c r="S46" s="112" t="s">
        <v>60</v>
      </c>
    </row>
    <row r="47" spans="1:19" ht="20.100000000000001" customHeight="1">
      <c r="B47" s="137"/>
      <c r="C47" s="138"/>
      <c r="D47" s="138"/>
      <c r="E47" s="138"/>
      <c r="F47" s="138"/>
      <c r="G47" s="139"/>
      <c r="H47" s="170"/>
      <c r="I47" s="171"/>
      <c r="J47" s="171"/>
      <c r="K47" s="171"/>
      <c r="L47" s="171"/>
      <c r="M47" s="115"/>
      <c r="N47" s="162"/>
      <c r="O47" s="163"/>
      <c r="P47" s="163"/>
      <c r="Q47" s="163"/>
      <c r="R47" s="163"/>
      <c r="S47" s="115"/>
    </row>
  </sheetData>
  <mergeCells count="49">
    <mergeCell ref="H46:L47"/>
    <mergeCell ref="N36:R37"/>
    <mergeCell ref="N38:R39"/>
    <mergeCell ref="N40:R41"/>
    <mergeCell ref="N42:R43"/>
    <mergeCell ref="N44:R45"/>
    <mergeCell ref="N46:R47"/>
    <mergeCell ref="H36:L37"/>
    <mergeCell ref="H38:L39"/>
    <mergeCell ref="H40:L41"/>
    <mergeCell ref="H42:L43"/>
    <mergeCell ref="H44:L45"/>
    <mergeCell ref="B36:G37"/>
    <mergeCell ref="B38:G39"/>
    <mergeCell ref="B35:G35"/>
    <mergeCell ref="H35:M35"/>
    <mergeCell ref="N35:S35"/>
    <mergeCell ref="A3:T3"/>
    <mergeCell ref="B31:E32"/>
    <mergeCell ref="J31:J32"/>
    <mergeCell ref="G26:I26"/>
    <mergeCell ref="A4:O4"/>
    <mergeCell ref="H9:J10"/>
    <mergeCell ref="K9:R10"/>
    <mergeCell ref="H11:J14"/>
    <mergeCell ref="K11:R14"/>
    <mergeCell ref="F27:J28"/>
    <mergeCell ref="F29:J30"/>
    <mergeCell ref="O29:S30"/>
    <mergeCell ref="O31:Q32"/>
    <mergeCell ref="F31:I32"/>
    <mergeCell ref="R31:S32"/>
    <mergeCell ref="K31:N32"/>
    <mergeCell ref="B46:G47"/>
    <mergeCell ref="S36:S37"/>
    <mergeCell ref="S38:S39"/>
    <mergeCell ref="S40:S41"/>
    <mergeCell ref="S42:S43"/>
    <mergeCell ref="S44:S45"/>
    <mergeCell ref="S46:S47"/>
    <mergeCell ref="M36:M37"/>
    <mergeCell ref="M38:M39"/>
    <mergeCell ref="M40:M41"/>
    <mergeCell ref="M42:M43"/>
    <mergeCell ref="M44:M45"/>
    <mergeCell ref="M46:M47"/>
    <mergeCell ref="B40:G41"/>
    <mergeCell ref="B42:G43"/>
    <mergeCell ref="B44:G45"/>
  </mergeCells>
  <phoneticPr fontId="3"/>
  <pageMargins left="0.51181102362204722" right="0.51181102362204722" top="0.55118110236220474" bottom="0.55118110236220474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8761-0079-438A-9D78-2BD15A37CA0E}">
  <sheetPr>
    <pageSetUpPr fitToPage="1"/>
  </sheetPr>
  <dimension ref="A1:AB44"/>
  <sheetViews>
    <sheetView showGridLines="0" zoomScaleNormal="100" workbookViewId="0"/>
  </sheetViews>
  <sheetFormatPr defaultColWidth="9" defaultRowHeight="20.100000000000001" customHeight="1"/>
  <cols>
    <col min="1" max="2" width="3.625" style="54" customWidth="1"/>
    <col min="3" max="18" width="5.625" style="54" customWidth="1"/>
    <col min="19" max="35" width="5.625" style="76" customWidth="1"/>
    <col min="36" max="16384" width="9" style="76"/>
  </cols>
  <sheetData>
    <row r="1" spans="1:24" ht="20.100000000000001" customHeight="1">
      <c r="A1" s="54" t="s">
        <v>53</v>
      </c>
      <c r="S1" s="75" t="s">
        <v>85</v>
      </c>
    </row>
    <row r="2" spans="1:24" ht="20.100000000000001" customHeight="1">
      <c r="S2" s="75"/>
    </row>
    <row r="3" spans="1:24" ht="20.100000000000001" customHeight="1">
      <c r="C3" s="54" t="s">
        <v>84</v>
      </c>
      <c r="E3" s="55" t="s">
        <v>7</v>
      </c>
      <c r="F3" s="55"/>
      <c r="G3" s="55" t="s">
        <v>15</v>
      </c>
      <c r="H3" s="55"/>
      <c r="I3" s="220" t="s">
        <v>54</v>
      </c>
      <c r="J3" s="220"/>
      <c r="K3" s="220"/>
      <c r="L3" s="220"/>
      <c r="M3" s="220"/>
      <c r="N3" s="220"/>
      <c r="O3" s="220"/>
      <c r="P3" s="220"/>
      <c r="Q3" s="220"/>
      <c r="R3" s="55"/>
      <c r="S3" s="77">
        <f>SUM(D3,2018)</f>
        <v>2018</v>
      </c>
    </row>
    <row r="4" spans="1:24" ht="20.100000000000001" customHeight="1">
      <c r="S4" s="75"/>
    </row>
    <row r="5" spans="1:24" s="79" customFormat="1" ht="15" customHeight="1">
      <c r="A5" s="190" t="s">
        <v>55</v>
      </c>
      <c r="B5" s="191"/>
      <c r="C5" s="191"/>
      <c r="D5" s="191"/>
      <c r="E5" s="221"/>
      <c r="F5" s="206"/>
      <c r="G5" s="207"/>
      <c r="H5" s="202" t="s">
        <v>56</v>
      </c>
      <c r="I5" s="203"/>
      <c r="J5" s="227"/>
      <c r="K5" s="228"/>
      <c r="L5" s="231" t="s">
        <v>4</v>
      </c>
      <c r="M5" s="202" t="s">
        <v>30</v>
      </c>
      <c r="N5" s="203"/>
      <c r="O5" s="206"/>
      <c r="P5" s="206"/>
      <c r="Q5" s="207"/>
      <c r="R5" s="57"/>
      <c r="S5" s="78"/>
    </row>
    <row r="6" spans="1:24" s="79" customFormat="1" ht="15" customHeight="1">
      <c r="A6" s="191"/>
      <c r="B6" s="191"/>
      <c r="C6" s="191"/>
      <c r="D6" s="191"/>
      <c r="E6" s="222"/>
      <c r="F6" s="223"/>
      <c r="G6" s="224"/>
      <c r="H6" s="225"/>
      <c r="I6" s="226"/>
      <c r="J6" s="229"/>
      <c r="K6" s="230"/>
      <c r="L6" s="232"/>
      <c r="M6" s="204"/>
      <c r="N6" s="205"/>
      <c r="O6" s="208"/>
      <c r="P6" s="208"/>
      <c r="Q6" s="209"/>
      <c r="R6" s="57"/>
      <c r="S6" s="78"/>
    </row>
    <row r="7" spans="1:24" s="79" customFormat="1" ht="15" customHeight="1">
      <c r="A7" s="190" t="s">
        <v>57</v>
      </c>
      <c r="B7" s="191"/>
      <c r="C7" s="191"/>
      <c r="D7" s="192"/>
      <c r="E7" s="58"/>
      <c r="F7" s="216" t="s">
        <v>58</v>
      </c>
      <c r="G7" s="215"/>
      <c r="H7" s="215"/>
      <c r="I7" s="215"/>
      <c r="J7" s="215"/>
      <c r="K7" s="215"/>
      <c r="L7" s="56" t="s">
        <v>60</v>
      </c>
      <c r="M7" s="202" t="s">
        <v>59</v>
      </c>
      <c r="N7" s="203"/>
      <c r="O7" s="210"/>
      <c r="P7" s="211"/>
      <c r="Q7" s="212"/>
      <c r="R7" s="57"/>
      <c r="S7" s="78"/>
    </row>
    <row r="8" spans="1:24" s="79" customFormat="1" ht="15" customHeight="1">
      <c r="A8" s="191"/>
      <c r="B8" s="191"/>
      <c r="C8" s="191"/>
      <c r="D8" s="192"/>
      <c r="E8" s="59"/>
      <c r="F8" s="217" t="s">
        <v>86</v>
      </c>
      <c r="G8" s="218"/>
      <c r="H8" s="218"/>
      <c r="I8" s="218"/>
      <c r="J8" s="218"/>
      <c r="K8" s="218"/>
      <c r="L8" s="219"/>
      <c r="M8" s="204"/>
      <c r="N8" s="205"/>
      <c r="O8" s="213"/>
      <c r="P8" s="213"/>
      <c r="Q8" s="214"/>
      <c r="R8" s="57"/>
      <c r="S8" s="78"/>
    </row>
    <row r="9" spans="1:24" s="79" customFormat="1" ht="15" customHeight="1">
      <c r="A9" s="190" t="s">
        <v>61</v>
      </c>
      <c r="B9" s="191"/>
      <c r="C9" s="191"/>
      <c r="D9" s="191"/>
      <c r="E9" s="193"/>
      <c r="F9" s="194"/>
      <c r="G9" s="195"/>
      <c r="H9" s="199" t="s">
        <v>29</v>
      </c>
      <c r="I9" s="200"/>
      <c r="J9" s="193"/>
      <c r="K9" s="194"/>
      <c r="L9" s="195"/>
      <c r="M9" s="210" t="s">
        <v>62</v>
      </c>
      <c r="N9" s="234"/>
      <c r="O9" s="193"/>
      <c r="P9" s="194"/>
      <c r="Q9" s="195"/>
      <c r="R9" s="57"/>
      <c r="S9" s="78"/>
    </row>
    <row r="10" spans="1:24" s="79" customFormat="1" ht="15" customHeight="1">
      <c r="A10" s="191"/>
      <c r="B10" s="191"/>
      <c r="C10" s="191"/>
      <c r="D10" s="191"/>
      <c r="E10" s="196"/>
      <c r="F10" s="197"/>
      <c r="G10" s="198"/>
      <c r="H10" s="201"/>
      <c r="I10" s="201"/>
      <c r="J10" s="196"/>
      <c r="K10" s="197"/>
      <c r="L10" s="198"/>
      <c r="M10" s="235"/>
      <c r="N10" s="235"/>
      <c r="O10" s="196"/>
      <c r="P10" s="197"/>
      <c r="Q10" s="198"/>
      <c r="R10" s="57"/>
      <c r="S10" s="78"/>
    </row>
    <row r="11" spans="1:24" s="79" customFormat="1" ht="20.100000000000001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78"/>
    </row>
    <row r="12" spans="1:24" s="79" customFormat="1" ht="20.100000000000001" customHeight="1">
      <c r="A12" s="180" t="s">
        <v>14</v>
      </c>
      <c r="B12" s="182" t="s">
        <v>83</v>
      </c>
      <c r="C12" s="190" t="s">
        <v>64</v>
      </c>
      <c r="D12" s="236"/>
      <c r="E12" s="236"/>
      <c r="F12" s="182" t="s">
        <v>63</v>
      </c>
      <c r="G12" s="180" t="s">
        <v>65</v>
      </c>
      <c r="H12" s="181"/>
      <c r="I12" s="181"/>
      <c r="J12" s="190" t="s">
        <v>69</v>
      </c>
      <c r="K12" s="181"/>
      <c r="L12" s="238" t="s">
        <v>70</v>
      </c>
      <c r="M12" s="182" t="s">
        <v>71</v>
      </c>
      <c r="N12" s="180" t="s">
        <v>72</v>
      </c>
      <c r="O12" s="181"/>
      <c r="P12" s="233" t="s">
        <v>73</v>
      </c>
      <c r="Q12" s="233" t="s">
        <v>74</v>
      </c>
      <c r="R12" s="61"/>
      <c r="S12" s="78"/>
    </row>
    <row r="13" spans="1:24" s="79" customFormat="1" ht="20.100000000000001" customHeight="1">
      <c r="A13" s="181"/>
      <c r="B13" s="183"/>
      <c r="C13" s="236"/>
      <c r="D13" s="236"/>
      <c r="E13" s="236"/>
      <c r="F13" s="237"/>
      <c r="G13" s="181"/>
      <c r="H13" s="181"/>
      <c r="I13" s="181"/>
      <c r="J13" s="181"/>
      <c r="K13" s="181"/>
      <c r="L13" s="239"/>
      <c r="M13" s="237"/>
      <c r="N13" s="181"/>
      <c r="O13" s="181"/>
      <c r="P13" s="183"/>
      <c r="Q13" s="183"/>
      <c r="R13" s="62"/>
      <c r="S13" s="78"/>
    </row>
    <row r="14" spans="1:24" s="79" customFormat="1" ht="20.100000000000001" customHeight="1">
      <c r="A14" s="181"/>
      <c r="B14" s="183"/>
      <c r="C14" s="236"/>
      <c r="D14" s="236"/>
      <c r="E14" s="236"/>
      <c r="F14" s="237"/>
      <c r="G14" s="190" t="s">
        <v>66</v>
      </c>
      <c r="H14" s="190" t="s">
        <v>67</v>
      </c>
      <c r="I14" s="190" t="s">
        <v>68</v>
      </c>
      <c r="J14" s="190" t="s">
        <v>66</v>
      </c>
      <c r="K14" s="190" t="s">
        <v>67</v>
      </c>
      <c r="L14" s="239"/>
      <c r="M14" s="237"/>
      <c r="N14" s="181"/>
      <c r="O14" s="181"/>
      <c r="P14" s="183"/>
      <c r="Q14" s="183"/>
      <c r="R14" s="62"/>
      <c r="S14" s="78"/>
    </row>
    <row r="15" spans="1:24" s="79" customFormat="1" ht="20.100000000000001" customHeight="1">
      <c r="A15" s="181"/>
      <c r="B15" s="183"/>
      <c r="C15" s="236"/>
      <c r="D15" s="236"/>
      <c r="E15" s="236"/>
      <c r="F15" s="237"/>
      <c r="G15" s="181"/>
      <c r="H15" s="181"/>
      <c r="I15" s="181"/>
      <c r="J15" s="181"/>
      <c r="K15" s="181"/>
      <c r="L15" s="239"/>
      <c r="M15" s="237"/>
      <c r="N15" s="181"/>
      <c r="O15" s="181"/>
      <c r="P15" s="183"/>
      <c r="Q15" s="183"/>
      <c r="R15" s="62"/>
      <c r="S15" s="78"/>
    </row>
    <row r="16" spans="1:24" s="79" customFormat="1" ht="20.100000000000001" customHeight="1">
      <c r="A16" s="63"/>
      <c r="B16" s="90" t="str">
        <f>IF(A16="","",TEXT(DATE($S$3,$F$3,A16),"aaa"))</f>
        <v/>
      </c>
      <c r="C16" s="240"/>
      <c r="D16" s="241"/>
      <c r="E16" s="241"/>
      <c r="F16" s="60"/>
      <c r="G16" s="64"/>
      <c r="H16" s="64"/>
      <c r="I16" s="88" t="str">
        <f>IF(A16="","",SUM(T16:U16))</f>
        <v/>
      </c>
      <c r="J16" s="64"/>
      <c r="K16" s="64"/>
      <c r="L16" s="86" t="str">
        <f>IF(A16="","",SUM(W16:X16))</f>
        <v/>
      </c>
      <c r="M16" s="63"/>
      <c r="N16" s="242"/>
      <c r="O16" s="243"/>
      <c r="P16" s="65"/>
      <c r="Q16" s="65"/>
      <c r="R16" s="57"/>
      <c r="S16" s="80" t="str">
        <f>IF($A16="","",IF(H16&gt;G16,MROUND(H16-G16,"0:30:0"),MROUND(SUM(TIME(23,59,0)-G16,TIME(0,1,0),H16-TIME(0,0,0)),"0:30:0")))</f>
        <v/>
      </c>
      <c r="T16" s="79" t="e">
        <f>HOUR(S16)</f>
        <v>#VALUE!</v>
      </c>
      <c r="U16" s="81" t="e">
        <f>IF(AND(T16=0,MINUTE(S16)&lt;15),0.5,IF(MINUTE(S16)=30,0.5,0))</f>
        <v>#VALUE!</v>
      </c>
      <c r="V16" s="82" t="str">
        <f>IF($A16="","",IF(K16&gt;J16,MROUND(K16-J16,"0:30:0"),MROUND(SUM(TIME(23,59,0)-J16,TIME(0,1,0),K16-TIME(0,0,0)),"0:30:0")))</f>
        <v/>
      </c>
      <c r="W16" s="79" t="e">
        <f>HOUR(V16)</f>
        <v>#VALUE!</v>
      </c>
      <c r="X16" s="81" t="e">
        <f>IF(AND(W16=0,MINUTE(V16)&lt;15),0.5,IF(MINUTE(V16)=30,0.5,0))</f>
        <v>#VALUE!</v>
      </c>
    </row>
    <row r="17" spans="1:28" s="79" customFormat="1" ht="20.100000000000001" customHeight="1">
      <c r="A17" s="63"/>
      <c r="B17" s="90" t="str">
        <f t="shared" ref="B17:B35" si="0">IF(A17="","",TEXT(DATE($S$3,$F$3,A17),"aaa"))</f>
        <v/>
      </c>
      <c r="C17" s="240"/>
      <c r="D17" s="241"/>
      <c r="E17" s="241"/>
      <c r="F17" s="60"/>
      <c r="G17" s="64"/>
      <c r="H17" s="64"/>
      <c r="I17" s="88" t="str">
        <f>IF(A17="","",SUM(T17:U17))</f>
        <v/>
      </c>
      <c r="J17" s="64"/>
      <c r="K17" s="64"/>
      <c r="L17" s="86" t="str">
        <f t="shared" ref="L17:L35" si="1">IF(A17="","",SUM(W17:X17))</f>
        <v/>
      </c>
      <c r="M17" s="63"/>
      <c r="N17" s="242"/>
      <c r="O17" s="243"/>
      <c r="P17" s="65"/>
      <c r="Q17" s="65"/>
      <c r="R17" s="57"/>
      <c r="S17" s="80" t="str">
        <f>IF($A17="","",IF(H17&gt;G17,MROUND(H17-G17,"0:30:0"),MROUND(SUM(TIME(23,59,0)-G17,TIME(0,1,0),H17-TIME(0,0,0)),"0:30:0")))</f>
        <v/>
      </c>
      <c r="T17" s="79" t="e">
        <f t="shared" ref="T17:T35" si="2">HOUR(S17)</f>
        <v>#VALUE!</v>
      </c>
      <c r="U17" s="81" t="e">
        <f t="shared" ref="U17:U35" si="3">IF(AND(T17=0,MINUTE(S17)&lt;15),0.5,IF(MINUTE(S17)=30,0.5,0))</f>
        <v>#VALUE!</v>
      </c>
      <c r="V17" s="82" t="str">
        <f t="shared" ref="V17:V35" si="4">IF($A17="","",IF(K17&gt;J17,MROUND(K17-J17,"0:30:0"),MROUND(SUM(TIME(23,59,0)-J17,TIME(0,1,0),K17-TIME(0,0,0)),"0:30:0")))</f>
        <v/>
      </c>
      <c r="W17" s="79" t="e">
        <f t="shared" ref="W17:W35" si="5">HOUR(V17)</f>
        <v>#VALUE!</v>
      </c>
      <c r="X17" s="81" t="e">
        <f t="shared" ref="X17:X35" si="6">IF(AND(W17=0,MINUTE(V17)&lt;15),0.5,IF(MINUTE(V17)=30,0.5,0))</f>
        <v>#VALUE!</v>
      </c>
    </row>
    <row r="18" spans="1:28" s="79" customFormat="1" ht="20.100000000000001" customHeight="1">
      <c r="A18" s="63"/>
      <c r="B18" s="90" t="str">
        <f t="shared" si="0"/>
        <v/>
      </c>
      <c r="C18" s="240"/>
      <c r="D18" s="241"/>
      <c r="E18" s="241"/>
      <c r="F18" s="60"/>
      <c r="G18" s="64"/>
      <c r="H18" s="64"/>
      <c r="I18" s="88" t="str">
        <f t="shared" ref="I18:I35" si="7">IF(A18="","",SUM(T18:U18))</f>
        <v/>
      </c>
      <c r="J18" s="64"/>
      <c r="K18" s="64"/>
      <c r="L18" s="86" t="str">
        <f t="shared" si="1"/>
        <v/>
      </c>
      <c r="M18" s="63"/>
      <c r="N18" s="242"/>
      <c r="O18" s="243"/>
      <c r="P18" s="65"/>
      <c r="Q18" s="65"/>
      <c r="R18" s="57"/>
      <c r="S18" s="80" t="str">
        <f t="shared" ref="S18:S35" si="8">IF($A18="","",IF(H18&gt;G18,MROUND(H18-G18,"0:30:0"),MROUND(SUM(TIME(23,59,0)-G18,TIME(0,1,0),H18-TIME(0,0,0)),"0:30:0")))</f>
        <v/>
      </c>
      <c r="T18" s="79" t="e">
        <f t="shared" si="2"/>
        <v>#VALUE!</v>
      </c>
      <c r="U18" s="81" t="e">
        <f t="shared" si="3"/>
        <v>#VALUE!</v>
      </c>
      <c r="V18" s="82" t="str">
        <f t="shared" si="4"/>
        <v/>
      </c>
      <c r="W18" s="79" t="e">
        <f t="shared" si="5"/>
        <v>#VALUE!</v>
      </c>
      <c r="X18" s="81" t="e">
        <f t="shared" si="6"/>
        <v>#VALUE!</v>
      </c>
    </row>
    <row r="19" spans="1:28" s="79" customFormat="1" ht="20.100000000000001" customHeight="1">
      <c r="A19" s="63"/>
      <c r="B19" s="90" t="str">
        <f t="shared" si="0"/>
        <v/>
      </c>
      <c r="C19" s="240"/>
      <c r="D19" s="241"/>
      <c r="E19" s="241"/>
      <c r="F19" s="60"/>
      <c r="G19" s="64"/>
      <c r="H19" s="64"/>
      <c r="I19" s="88" t="str">
        <f t="shared" si="7"/>
        <v/>
      </c>
      <c r="J19" s="64"/>
      <c r="K19" s="64"/>
      <c r="L19" s="86" t="str">
        <f t="shared" si="1"/>
        <v/>
      </c>
      <c r="M19" s="63"/>
      <c r="N19" s="242"/>
      <c r="O19" s="243"/>
      <c r="P19" s="65"/>
      <c r="Q19" s="65"/>
      <c r="R19" s="57"/>
      <c r="S19" s="80" t="str">
        <f t="shared" si="8"/>
        <v/>
      </c>
      <c r="T19" s="79" t="e">
        <f t="shared" si="2"/>
        <v>#VALUE!</v>
      </c>
      <c r="U19" s="81" t="e">
        <f t="shared" si="3"/>
        <v>#VALUE!</v>
      </c>
      <c r="V19" s="82" t="str">
        <f t="shared" si="4"/>
        <v/>
      </c>
      <c r="W19" s="79" t="e">
        <f t="shared" si="5"/>
        <v>#VALUE!</v>
      </c>
      <c r="X19" s="81" t="e">
        <f t="shared" si="6"/>
        <v>#VALUE!</v>
      </c>
    </row>
    <row r="20" spans="1:28" s="79" customFormat="1" ht="20.100000000000001" customHeight="1">
      <c r="A20" s="63"/>
      <c r="B20" s="90" t="str">
        <f t="shared" si="0"/>
        <v/>
      </c>
      <c r="C20" s="240"/>
      <c r="D20" s="241"/>
      <c r="E20" s="241"/>
      <c r="F20" s="60"/>
      <c r="G20" s="64"/>
      <c r="H20" s="64"/>
      <c r="I20" s="88" t="str">
        <f t="shared" si="7"/>
        <v/>
      </c>
      <c r="J20" s="64"/>
      <c r="K20" s="64"/>
      <c r="L20" s="86" t="str">
        <f t="shared" si="1"/>
        <v/>
      </c>
      <c r="M20" s="63"/>
      <c r="N20" s="242"/>
      <c r="O20" s="243"/>
      <c r="P20" s="65"/>
      <c r="Q20" s="65"/>
      <c r="R20" s="57"/>
      <c r="S20" s="80" t="str">
        <f t="shared" si="8"/>
        <v/>
      </c>
      <c r="T20" s="79" t="e">
        <f t="shared" si="2"/>
        <v>#VALUE!</v>
      </c>
      <c r="U20" s="81" t="e">
        <f t="shared" si="3"/>
        <v>#VALUE!</v>
      </c>
      <c r="V20" s="82" t="str">
        <f t="shared" si="4"/>
        <v/>
      </c>
      <c r="W20" s="79" t="e">
        <f t="shared" si="5"/>
        <v>#VALUE!</v>
      </c>
      <c r="X20" s="81" t="e">
        <f t="shared" si="6"/>
        <v>#VALUE!</v>
      </c>
    </row>
    <row r="21" spans="1:28" s="79" customFormat="1" ht="20.100000000000001" customHeight="1">
      <c r="A21" s="63"/>
      <c r="B21" s="90" t="str">
        <f t="shared" si="0"/>
        <v/>
      </c>
      <c r="C21" s="240"/>
      <c r="D21" s="241"/>
      <c r="E21" s="241"/>
      <c r="F21" s="60"/>
      <c r="G21" s="64"/>
      <c r="H21" s="64"/>
      <c r="I21" s="88" t="str">
        <f t="shared" si="7"/>
        <v/>
      </c>
      <c r="J21" s="64"/>
      <c r="K21" s="64"/>
      <c r="L21" s="86" t="str">
        <f t="shared" si="1"/>
        <v/>
      </c>
      <c r="M21" s="63"/>
      <c r="N21" s="242"/>
      <c r="O21" s="243"/>
      <c r="P21" s="65"/>
      <c r="Q21" s="65"/>
      <c r="R21" s="57"/>
      <c r="S21" s="80" t="str">
        <f t="shared" si="8"/>
        <v/>
      </c>
      <c r="T21" s="79" t="e">
        <f t="shared" si="2"/>
        <v>#VALUE!</v>
      </c>
      <c r="U21" s="81" t="e">
        <f t="shared" si="3"/>
        <v>#VALUE!</v>
      </c>
      <c r="V21" s="82" t="str">
        <f t="shared" si="4"/>
        <v/>
      </c>
      <c r="W21" s="79" t="e">
        <f t="shared" si="5"/>
        <v>#VALUE!</v>
      </c>
      <c r="X21" s="81" t="e">
        <f t="shared" si="6"/>
        <v>#VALUE!</v>
      </c>
    </row>
    <row r="22" spans="1:28" s="79" customFormat="1" ht="20.100000000000001" customHeight="1">
      <c r="A22" s="63"/>
      <c r="B22" s="90" t="str">
        <f t="shared" si="0"/>
        <v/>
      </c>
      <c r="C22" s="240"/>
      <c r="D22" s="241"/>
      <c r="E22" s="241"/>
      <c r="F22" s="60"/>
      <c r="G22" s="64"/>
      <c r="H22" s="64"/>
      <c r="I22" s="88" t="str">
        <f t="shared" si="7"/>
        <v/>
      </c>
      <c r="J22" s="64"/>
      <c r="K22" s="64"/>
      <c r="L22" s="86" t="str">
        <f t="shared" si="1"/>
        <v/>
      </c>
      <c r="M22" s="63"/>
      <c r="N22" s="242"/>
      <c r="O22" s="243"/>
      <c r="P22" s="65"/>
      <c r="Q22" s="65"/>
      <c r="R22" s="57"/>
      <c r="S22" s="80" t="str">
        <f t="shared" si="8"/>
        <v/>
      </c>
      <c r="T22" s="79" t="e">
        <f t="shared" si="2"/>
        <v>#VALUE!</v>
      </c>
      <c r="U22" s="81" t="e">
        <f t="shared" si="3"/>
        <v>#VALUE!</v>
      </c>
      <c r="V22" s="82" t="str">
        <f t="shared" si="4"/>
        <v/>
      </c>
      <c r="W22" s="79" t="e">
        <f t="shared" si="5"/>
        <v>#VALUE!</v>
      </c>
      <c r="X22" s="81" t="e">
        <f t="shared" si="6"/>
        <v>#VALUE!</v>
      </c>
    </row>
    <row r="23" spans="1:28" s="79" customFormat="1" ht="20.100000000000001" customHeight="1">
      <c r="A23" s="63"/>
      <c r="B23" s="90" t="str">
        <f t="shared" si="0"/>
        <v/>
      </c>
      <c r="C23" s="240"/>
      <c r="D23" s="241"/>
      <c r="E23" s="241"/>
      <c r="F23" s="60"/>
      <c r="G23" s="64"/>
      <c r="H23" s="64"/>
      <c r="I23" s="88" t="str">
        <f t="shared" si="7"/>
        <v/>
      </c>
      <c r="J23" s="64"/>
      <c r="K23" s="64"/>
      <c r="L23" s="86" t="str">
        <f t="shared" si="1"/>
        <v/>
      </c>
      <c r="M23" s="63"/>
      <c r="N23" s="242"/>
      <c r="O23" s="243"/>
      <c r="P23" s="65"/>
      <c r="Q23" s="65"/>
      <c r="R23" s="57"/>
      <c r="S23" s="80" t="str">
        <f t="shared" si="8"/>
        <v/>
      </c>
      <c r="T23" s="79" t="e">
        <f t="shared" si="2"/>
        <v>#VALUE!</v>
      </c>
      <c r="U23" s="81" t="e">
        <f t="shared" si="3"/>
        <v>#VALUE!</v>
      </c>
      <c r="V23" s="82" t="str">
        <f t="shared" si="4"/>
        <v/>
      </c>
      <c r="W23" s="79" t="e">
        <f t="shared" si="5"/>
        <v>#VALUE!</v>
      </c>
      <c r="X23" s="81" t="e">
        <f t="shared" si="6"/>
        <v>#VALUE!</v>
      </c>
      <c r="AB23" s="83"/>
    </row>
    <row r="24" spans="1:28" s="79" customFormat="1" ht="20.100000000000001" customHeight="1">
      <c r="A24" s="63"/>
      <c r="B24" s="90" t="str">
        <f t="shared" si="0"/>
        <v/>
      </c>
      <c r="C24" s="240"/>
      <c r="D24" s="241"/>
      <c r="E24" s="241"/>
      <c r="F24" s="60"/>
      <c r="G24" s="64"/>
      <c r="H24" s="64"/>
      <c r="I24" s="88" t="str">
        <f t="shared" si="7"/>
        <v/>
      </c>
      <c r="J24" s="64"/>
      <c r="K24" s="64"/>
      <c r="L24" s="86" t="str">
        <f t="shared" si="1"/>
        <v/>
      </c>
      <c r="M24" s="63"/>
      <c r="N24" s="242"/>
      <c r="O24" s="243"/>
      <c r="P24" s="65"/>
      <c r="Q24" s="65"/>
      <c r="R24" s="57"/>
      <c r="S24" s="80" t="str">
        <f t="shared" si="8"/>
        <v/>
      </c>
      <c r="T24" s="79" t="e">
        <f t="shared" si="2"/>
        <v>#VALUE!</v>
      </c>
      <c r="U24" s="81" t="e">
        <f t="shared" si="3"/>
        <v>#VALUE!</v>
      </c>
      <c r="V24" s="82" t="str">
        <f t="shared" si="4"/>
        <v/>
      </c>
      <c r="W24" s="79" t="e">
        <f t="shared" si="5"/>
        <v>#VALUE!</v>
      </c>
      <c r="X24" s="81" t="e">
        <f t="shared" si="6"/>
        <v>#VALUE!</v>
      </c>
    </row>
    <row r="25" spans="1:28" s="79" customFormat="1" ht="20.100000000000001" customHeight="1">
      <c r="A25" s="63"/>
      <c r="B25" s="90" t="str">
        <f t="shared" si="0"/>
        <v/>
      </c>
      <c r="C25" s="240"/>
      <c r="D25" s="241"/>
      <c r="E25" s="241"/>
      <c r="F25" s="60"/>
      <c r="G25" s="64"/>
      <c r="H25" s="64"/>
      <c r="I25" s="88" t="str">
        <f t="shared" si="7"/>
        <v/>
      </c>
      <c r="J25" s="64"/>
      <c r="K25" s="64"/>
      <c r="L25" s="86" t="str">
        <f t="shared" si="1"/>
        <v/>
      </c>
      <c r="M25" s="63"/>
      <c r="N25" s="242"/>
      <c r="O25" s="243"/>
      <c r="P25" s="65"/>
      <c r="Q25" s="65"/>
      <c r="R25" s="57"/>
      <c r="S25" s="80" t="str">
        <f t="shared" si="8"/>
        <v/>
      </c>
      <c r="T25" s="79" t="e">
        <f t="shared" si="2"/>
        <v>#VALUE!</v>
      </c>
      <c r="U25" s="81" t="e">
        <f t="shared" si="3"/>
        <v>#VALUE!</v>
      </c>
      <c r="V25" s="82" t="str">
        <f t="shared" si="4"/>
        <v/>
      </c>
      <c r="W25" s="79" t="e">
        <f t="shared" si="5"/>
        <v>#VALUE!</v>
      </c>
      <c r="X25" s="81" t="e">
        <f t="shared" si="6"/>
        <v>#VALUE!</v>
      </c>
    </row>
    <row r="26" spans="1:28" s="79" customFormat="1" ht="20.100000000000001" customHeight="1">
      <c r="A26" s="63"/>
      <c r="B26" s="90" t="str">
        <f t="shared" si="0"/>
        <v/>
      </c>
      <c r="C26" s="240"/>
      <c r="D26" s="241"/>
      <c r="E26" s="241"/>
      <c r="F26" s="60"/>
      <c r="G26" s="64"/>
      <c r="H26" s="64"/>
      <c r="I26" s="88" t="str">
        <f t="shared" si="7"/>
        <v/>
      </c>
      <c r="J26" s="64"/>
      <c r="K26" s="64"/>
      <c r="L26" s="86" t="str">
        <f t="shared" si="1"/>
        <v/>
      </c>
      <c r="M26" s="63"/>
      <c r="N26" s="242"/>
      <c r="O26" s="243"/>
      <c r="P26" s="65"/>
      <c r="Q26" s="65"/>
      <c r="R26" s="57"/>
      <c r="S26" s="80" t="str">
        <f t="shared" si="8"/>
        <v/>
      </c>
      <c r="T26" s="79" t="e">
        <f t="shared" si="2"/>
        <v>#VALUE!</v>
      </c>
      <c r="U26" s="81" t="e">
        <f t="shared" si="3"/>
        <v>#VALUE!</v>
      </c>
      <c r="V26" s="82" t="str">
        <f t="shared" si="4"/>
        <v/>
      </c>
      <c r="W26" s="79" t="e">
        <f t="shared" si="5"/>
        <v>#VALUE!</v>
      </c>
      <c r="X26" s="81" t="e">
        <f t="shared" si="6"/>
        <v>#VALUE!</v>
      </c>
    </row>
    <row r="27" spans="1:28" s="79" customFormat="1" ht="20.100000000000001" customHeight="1">
      <c r="A27" s="63"/>
      <c r="B27" s="90" t="str">
        <f t="shared" si="0"/>
        <v/>
      </c>
      <c r="C27" s="240"/>
      <c r="D27" s="241"/>
      <c r="E27" s="241"/>
      <c r="F27" s="60"/>
      <c r="G27" s="64"/>
      <c r="H27" s="64"/>
      <c r="I27" s="88" t="str">
        <f t="shared" si="7"/>
        <v/>
      </c>
      <c r="J27" s="64"/>
      <c r="K27" s="64"/>
      <c r="L27" s="86" t="str">
        <f t="shared" si="1"/>
        <v/>
      </c>
      <c r="M27" s="63"/>
      <c r="N27" s="242"/>
      <c r="O27" s="243"/>
      <c r="P27" s="65"/>
      <c r="Q27" s="65"/>
      <c r="R27" s="57"/>
      <c r="S27" s="80" t="str">
        <f t="shared" si="8"/>
        <v/>
      </c>
      <c r="T27" s="79" t="e">
        <f t="shared" si="2"/>
        <v>#VALUE!</v>
      </c>
      <c r="U27" s="81" t="e">
        <f t="shared" si="3"/>
        <v>#VALUE!</v>
      </c>
      <c r="V27" s="82" t="str">
        <f t="shared" si="4"/>
        <v/>
      </c>
      <c r="W27" s="79" t="e">
        <f t="shared" si="5"/>
        <v>#VALUE!</v>
      </c>
      <c r="X27" s="81" t="e">
        <f t="shared" si="6"/>
        <v>#VALUE!</v>
      </c>
    </row>
    <row r="28" spans="1:28" s="79" customFormat="1" ht="20.100000000000001" customHeight="1">
      <c r="A28" s="63"/>
      <c r="B28" s="90" t="str">
        <f t="shared" si="0"/>
        <v/>
      </c>
      <c r="C28" s="240"/>
      <c r="D28" s="241"/>
      <c r="E28" s="241"/>
      <c r="F28" s="60"/>
      <c r="G28" s="64"/>
      <c r="H28" s="64"/>
      <c r="I28" s="88" t="str">
        <f t="shared" si="7"/>
        <v/>
      </c>
      <c r="J28" s="64"/>
      <c r="K28" s="64"/>
      <c r="L28" s="86" t="str">
        <f t="shared" si="1"/>
        <v/>
      </c>
      <c r="M28" s="63"/>
      <c r="N28" s="242"/>
      <c r="O28" s="243"/>
      <c r="P28" s="65"/>
      <c r="Q28" s="65"/>
      <c r="R28" s="57"/>
      <c r="S28" s="80" t="str">
        <f t="shared" si="8"/>
        <v/>
      </c>
      <c r="T28" s="79" t="e">
        <f t="shared" si="2"/>
        <v>#VALUE!</v>
      </c>
      <c r="U28" s="81" t="e">
        <f t="shared" si="3"/>
        <v>#VALUE!</v>
      </c>
      <c r="V28" s="82" t="str">
        <f t="shared" si="4"/>
        <v/>
      </c>
      <c r="W28" s="79" t="e">
        <f t="shared" si="5"/>
        <v>#VALUE!</v>
      </c>
      <c r="X28" s="81" t="e">
        <f t="shared" si="6"/>
        <v>#VALUE!</v>
      </c>
    </row>
    <row r="29" spans="1:28" s="79" customFormat="1" ht="20.100000000000001" customHeight="1">
      <c r="A29" s="63"/>
      <c r="B29" s="90" t="str">
        <f t="shared" si="0"/>
        <v/>
      </c>
      <c r="C29" s="240"/>
      <c r="D29" s="241"/>
      <c r="E29" s="241"/>
      <c r="F29" s="60"/>
      <c r="G29" s="64"/>
      <c r="H29" s="64"/>
      <c r="I29" s="88" t="str">
        <f t="shared" si="7"/>
        <v/>
      </c>
      <c r="J29" s="64"/>
      <c r="K29" s="64"/>
      <c r="L29" s="86" t="str">
        <f t="shared" si="1"/>
        <v/>
      </c>
      <c r="M29" s="63"/>
      <c r="N29" s="242"/>
      <c r="O29" s="243"/>
      <c r="P29" s="65"/>
      <c r="Q29" s="65"/>
      <c r="R29" s="57"/>
      <c r="S29" s="80" t="str">
        <f t="shared" si="8"/>
        <v/>
      </c>
      <c r="T29" s="79" t="e">
        <f t="shared" si="2"/>
        <v>#VALUE!</v>
      </c>
      <c r="U29" s="81" t="e">
        <f t="shared" si="3"/>
        <v>#VALUE!</v>
      </c>
      <c r="V29" s="82" t="str">
        <f t="shared" si="4"/>
        <v/>
      </c>
      <c r="W29" s="79" t="e">
        <f t="shared" si="5"/>
        <v>#VALUE!</v>
      </c>
      <c r="X29" s="81" t="e">
        <f t="shared" si="6"/>
        <v>#VALUE!</v>
      </c>
    </row>
    <row r="30" spans="1:28" s="79" customFormat="1" ht="20.100000000000001" customHeight="1">
      <c r="A30" s="63"/>
      <c r="B30" s="90" t="str">
        <f t="shared" si="0"/>
        <v/>
      </c>
      <c r="C30" s="240"/>
      <c r="D30" s="241"/>
      <c r="E30" s="241"/>
      <c r="F30" s="60"/>
      <c r="G30" s="64"/>
      <c r="H30" s="64"/>
      <c r="I30" s="88" t="str">
        <f t="shared" si="7"/>
        <v/>
      </c>
      <c r="J30" s="64"/>
      <c r="K30" s="64"/>
      <c r="L30" s="86" t="str">
        <f t="shared" si="1"/>
        <v/>
      </c>
      <c r="M30" s="63"/>
      <c r="N30" s="242"/>
      <c r="O30" s="243"/>
      <c r="P30" s="65"/>
      <c r="Q30" s="65"/>
      <c r="R30" s="57"/>
      <c r="S30" s="80" t="str">
        <f t="shared" si="8"/>
        <v/>
      </c>
      <c r="T30" s="79" t="e">
        <f t="shared" si="2"/>
        <v>#VALUE!</v>
      </c>
      <c r="U30" s="81" t="e">
        <f t="shared" si="3"/>
        <v>#VALUE!</v>
      </c>
      <c r="V30" s="82" t="str">
        <f t="shared" si="4"/>
        <v/>
      </c>
      <c r="W30" s="79" t="e">
        <f t="shared" si="5"/>
        <v>#VALUE!</v>
      </c>
      <c r="X30" s="81" t="e">
        <f t="shared" si="6"/>
        <v>#VALUE!</v>
      </c>
    </row>
    <row r="31" spans="1:28" s="79" customFormat="1" ht="20.100000000000001" customHeight="1">
      <c r="A31" s="63"/>
      <c r="B31" s="90" t="str">
        <f t="shared" si="0"/>
        <v/>
      </c>
      <c r="C31" s="240"/>
      <c r="D31" s="241"/>
      <c r="E31" s="241"/>
      <c r="F31" s="60"/>
      <c r="G31" s="64"/>
      <c r="H31" s="64"/>
      <c r="I31" s="88" t="str">
        <f t="shared" si="7"/>
        <v/>
      </c>
      <c r="J31" s="64"/>
      <c r="K31" s="64"/>
      <c r="L31" s="86" t="str">
        <f t="shared" si="1"/>
        <v/>
      </c>
      <c r="M31" s="63"/>
      <c r="N31" s="242"/>
      <c r="O31" s="243"/>
      <c r="P31" s="65"/>
      <c r="Q31" s="65"/>
      <c r="R31" s="57"/>
      <c r="S31" s="80" t="str">
        <f t="shared" si="8"/>
        <v/>
      </c>
      <c r="T31" s="79" t="e">
        <f t="shared" si="2"/>
        <v>#VALUE!</v>
      </c>
      <c r="U31" s="81" t="e">
        <f t="shared" si="3"/>
        <v>#VALUE!</v>
      </c>
      <c r="V31" s="82" t="str">
        <f t="shared" si="4"/>
        <v/>
      </c>
      <c r="W31" s="79" t="e">
        <f t="shared" si="5"/>
        <v>#VALUE!</v>
      </c>
      <c r="X31" s="81" t="e">
        <f t="shared" si="6"/>
        <v>#VALUE!</v>
      </c>
    </row>
    <row r="32" spans="1:28" s="79" customFormat="1" ht="20.100000000000001" customHeight="1">
      <c r="A32" s="63"/>
      <c r="B32" s="90" t="str">
        <f t="shared" si="0"/>
        <v/>
      </c>
      <c r="C32" s="240"/>
      <c r="D32" s="241"/>
      <c r="E32" s="241"/>
      <c r="F32" s="60"/>
      <c r="G32" s="64"/>
      <c r="H32" s="64"/>
      <c r="I32" s="88" t="str">
        <f t="shared" si="7"/>
        <v/>
      </c>
      <c r="J32" s="64"/>
      <c r="K32" s="64"/>
      <c r="L32" s="86" t="str">
        <f t="shared" si="1"/>
        <v/>
      </c>
      <c r="M32" s="63"/>
      <c r="N32" s="242"/>
      <c r="O32" s="243"/>
      <c r="P32" s="65"/>
      <c r="Q32" s="65"/>
      <c r="R32" s="57"/>
      <c r="S32" s="80" t="str">
        <f t="shared" si="8"/>
        <v/>
      </c>
      <c r="T32" s="79" t="e">
        <f t="shared" si="2"/>
        <v>#VALUE!</v>
      </c>
      <c r="U32" s="81" t="e">
        <f t="shared" si="3"/>
        <v>#VALUE!</v>
      </c>
      <c r="V32" s="82" t="str">
        <f t="shared" si="4"/>
        <v/>
      </c>
      <c r="W32" s="79" t="e">
        <f t="shared" si="5"/>
        <v>#VALUE!</v>
      </c>
      <c r="X32" s="81" t="e">
        <f t="shared" si="6"/>
        <v>#VALUE!</v>
      </c>
    </row>
    <row r="33" spans="1:24" s="79" customFormat="1" ht="20.100000000000001" customHeight="1">
      <c r="A33" s="63"/>
      <c r="B33" s="90" t="str">
        <f t="shared" si="0"/>
        <v/>
      </c>
      <c r="C33" s="240"/>
      <c r="D33" s="241"/>
      <c r="E33" s="241"/>
      <c r="F33" s="60"/>
      <c r="G33" s="64"/>
      <c r="H33" s="64"/>
      <c r="I33" s="88" t="str">
        <f t="shared" si="7"/>
        <v/>
      </c>
      <c r="J33" s="64"/>
      <c r="K33" s="64"/>
      <c r="L33" s="86" t="str">
        <f t="shared" si="1"/>
        <v/>
      </c>
      <c r="M33" s="63"/>
      <c r="N33" s="242"/>
      <c r="O33" s="243"/>
      <c r="P33" s="65"/>
      <c r="Q33" s="65"/>
      <c r="R33" s="57"/>
      <c r="S33" s="80" t="str">
        <f t="shared" si="8"/>
        <v/>
      </c>
      <c r="T33" s="79" t="e">
        <f t="shared" si="2"/>
        <v>#VALUE!</v>
      </c>
      <c r="U33" s="81" t="e">
        <f t="shared" si="3"/>
        <v>#VALUE!</v>
      </c>
      <c r="V33" s="82" t="str">
        <f t="shared" si="4"/>
        <v/>
      </c>
      <c r="W33" s="79" t="e">
        <f t="shared" si="5"/>
        <v>#VALUE!</v>
      </c>
      <c r="X33" s="81" t="e">
        <f t="shared" si="6"/>
        <v>#VALUE!</v>
      </c>
    </row>
    <row r="34" spans="1:24" s="79" customFormat="1" ht="20.100000000000001" customHeight="1">
      <c r="A34" s="63"/>
      <c r="B34" s="90" t="str">
        <f t="shared" si="0"/>
        <v/>
      </c>
      <c r="C34" s="240"/>
      <c r="D34" s="241"/>
      <c r="E34" s="241"/>
      <c r="F34" s="60"/>
      <c r="G34" s="64"/>
      <c r="H34" s="64"/>
      <c r="I34" s="88" t="str">
        <f t="shared" si="7"/>
        <v/>
      </c>
      <c r="J34" s="64"/>
      <c r="K34" s="64"/>
      <c r="L34" s="86" t="str">
        <f t="shared" si="1"/>
        <v/>
      </c>
      <c r="M34" s="63"/>
      <c r="N34" s="242"/>
      <c r="O34" s="243"/>
      <c r="P34" s="65"/>
      <c r="Q34" s="65"/>
      <c r="R34" s="57"/>
      <c r="S34" s="80" t="str">
        <f t="shared" si="8"/>
        <v/>
      </c>
      <c r="T34" s="79" t="e">
        <f t="shared" si="2"/>
        <v>#VALUE!</v>
      </c>
      <c r="U34" s="81" t="e">
        <f t="shared" si="3"/>
        <v>#VALUE!</v>
      </c>
      <c r="V34" s="82" t="str">
        <f t="shared" si="4"/>
        <v/>
      </c>
      <c r="W34" s="79" t="e">
        <f t="shared" si="5"/>
        <v>#VALUE!</v>
      </c>
      <c r="X34" s="81" t="e">
        <f t="shared" si="6"/>
        <v>#VALUE!</v>
      </c>
    </row>
    <row r="35" spans="1:24" s="79" customFormat="1" ht="20.100000000000001" customHeight="1" thickBot="1">
      <c r="A35" s="66"/>
      <c r="B35" s="90" t="str">
        <f t="shared" si="0"/>
        <v/>
      </c>
      <c r="C35" s="247"/>
      <c r="D35" s="248"/>
      <c r="E35" s="248"/>
      <c r="F35" s="67"/>
      <c r="G35" s="68"/>
      <c r="H35" s="68"/>
      <c r="I35" s="89" t="str">
        <f t="shared" si="7"/>
        <v/>
      </c>
      <c r="J35" s="68"/>
      <c r="K35" s="68"/>
      <c r="L35" s="87" t="str">
        <f t="shared" si="1"/>
        <v/>
      </c>
      <c r="M35" s="66"/>
      <c r="N35" s="256"/>
      <c r="O35" s="257"/>
      <c r="P35" s="69"/>
      <c r="Q35" s="69"/>
      <c r="R35" s="57"/>
      <c r="S35" s="80" t="str">
        <f t="shared" si="8"/>
        <v/>
      </c>
      <c r="T35" s="79" t="e">
        <f t="shared" si="2"/>
        <v>#VALUE!</v>
      </c>
      <c r="U35" s="81" t="e">
        <f t="shared" si="3"/>
        <v>#VALUE!</v>
      </c>
      <c r="V35" s="82" t="str">
        <f t="shared" si="4"/>
        <v/>
      </c>
      <c r="W35" s="79" t="e">
        <f t="shared" si="5"/>
        <v>#VALUE!</v>
      </c>
      <c r="X35" s="81" t="e">
        <f t="shared" si="6"/>
        <v>#VALUE!</v>
      </c>
    </row>
    <row r="36" spans="1:24" s="79" customFormat="1" ht="20.100000000000001" customHeight="1" thickTop="1">
      <c r="A36" s="184" t="s">
        <v>75</v>
      </c>
      <c r="B36" s="185"/>
      <c r="C36" s="185"/>
      <c r="D36" s="185"/>
      <c r="E36" s="185"/>
      <c r="F36" s="185"/>
      <c r="G36" s="185"/>
      <c r="H36" s="186"/>
      <c r="I36" s="249">
        <f>SUM(I16:I35)</f>
        <v>0</v>
      </c>
      <c r="J36" s="251"/>
      <c r="K36" s="252"/>
      <c r="L36" s="249">
        <f>SUM(L16:L35)</f>
        <v>0</v>
      </c>
      <c r="M36" s="244"/>
      <c r="N36" s="253"/>
      <c r="O36" s="254"/>
      <c r="P36" s="244"/>
      <c r="Q36" s="245"/>
      <c r="R36" s="57"/>
      <c r="S36" s="78"/>
    </row>
    <row r="37" spans="1:24" s="79" customFormat="1" ht="20.100000000000001" customHeight="1">
      <c r="A37" s="187"/>
      <c r="B37" s="188"/>
      <c r="C37" s="188"/>
      <c r="D37" s="188"/>
      <c r="E37" s="188"/>
      <c r="F37" s="188"/>
      <c r="G37" s="188"/>
      <c r="H37" s="189"/>
      <c r="I37" s="250"/>
      <c r="J37" s="246"/>
      <c r="K37" s="246"/>
      <c r="L37" s="250"/>
      <c r="M37" s="246"/>
      <c r="N37" s="255"/>
      <c r="O37" s="255"/>
      <c r="P37" s="246"/>
      <c r="Q37" s="246"/>
      <c r="R37" s="57"/>
      <c r="S37" s="78"/>
    </row>
    <row r="38" spans="1:24" s="85" customFormat="1" ht="20.100000000000001" customHeight="1">
      <c r="A38" s="70"/>
      <c r="B38" s="70"/>
      <c r="C38" s="71" t="s">
        <v>45</v>
      </c>
      <c r="D38" s="72" t="s">
        <v>76</v>
      </c>
      <c r="E38" s="70"/>
      <c r="F38" s="73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84"/>
    </row>
    <row r="39" spans="1:24" s="85" customFormat="1" ht="20.100000000000001" customHeight="1">
      <c r="A39" s="70"/>
      <c r="B39" s="70"/>
      <c r="C39" s="70"/>
      <c r="D39" s="70" t="s">
        <v>77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84"/>
    </row>
    <row r="40" spans="1:24" s="85" customFormat="1" ht="20.100000000000001" customHeight="1">
      <c r="A40" s="70"/>
      <c r="B40" s="70"/>
      <c r="C40" s="70"/>
      <c r="D40" s="70" t="s">
        <v>78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84"/>
    </row>
    <row r="41" spans="1:24" s="85" customFormat="1" ht="20.100000000000001" customHeight="1">
      <c r="A41" s="70"/>
      <c r="B41" s="70"/>
      <c r="C41" s="71" t="s">
        <v>46</v>
      </c>
      <c r="D41" s="70" t="s">
        <v>63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84"/>
    </row>
    <row r="42" spans="1:24" s="85" customFormat="1" ht="20.100000000000001" customHeight="1">
      <c r="A42" s="70"/>
      <c r="B42" s="70"/>
      <c r="C42" s="70"/>
      <c r="D42" s="73" t="s">
        <v>79</v>
      </c>
      <c r="E42" s="70" t="s">
        <v>80</v>
      </c>
      <c r="F42" s="70"/>
      <c r="G42" s="70"/>
      <c r="H42" s="73" t="s">
        <v>81</v>
      </c>
      <c r="I42" s="70" t="s">
        <v>82</v>
      </c>
      <c r="J42" s="70"/>
      <c r="K42" s="70"/>
      <c r="L42" s="70"/>
      <c r="M42" s="70"/>
      <c r="N42" s="70"/>
      <c r="O42" s="70"/>
      <c r="P42" s="70"/>
      <c r="Q42" s="70"/>
      <c r="R42" s="70"/>
      <c r="S42" s="84"/>
    </row>
    <row r="43" spans="1:24" ht="20.100000000000001" customHeight="1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S43" s="75"/>
    </row>
    <row r="44" spans="1:24" ht="20.100000000000001" customHeight="1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</sheetData>
  <mergeCells count="83">
    <mergeCell ref="N23:O23"/>
    <mergeCell ref="N24:O24"/>
    <mergeCell ref="N25:O25"/>
    <mergeCell ref="N26:O26"/>
    <mergeCell ref="N34:O34"/>
    <mergeCell ref="N28:O28"/>
    <mergeCell ref="N29:O29"/>
    <mergeCell ref="N30:O30"/>
    <mergeCell ref="N31:O31"/>
    <mergeCell ref="N32:O32"/>
    <mergeCell ref="N33:O33"/>
    <mergeCell ref="N18:O18"/>
    <mergeCell ref="N19:O19"/>
    <mergeCell ref="N20:O20"/>
    <mergeCell ref="N21:O21"/>
    <mergeCell ref="N22:O22"/>
    <mergeCell ref="P36:Q37"/>
    <mergeCell ref="C28:E28"/>
    <mergeCell ref="C29:E29"/>
    <mergeCell ref="C30:E30"/>
    <mergeCell ref="C31:E31"/>
    <mergeCell ref="C32:E32"/>
    <mergeCell ref="C33:E33"/>
    <mergeCell ref="C34:E34"/>
    <mergeCell ref="C35:E35"/>
    <mergeCell ref="I36:I37"/>
    <mergeCell ref="J36:K37"/>
    <mergeCell ref="L36:L37"/>
    <mergeCell ref="M36:M37"/>
    <mergeCell ref="N36:O37"/>
    <mergeCell ref="N35:O35"/>
    <mergeCell ref="P12:P15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N27:O27"/>
    <mergeCell ref="N16:O16"/>
    <mergeCell ref="N17:O17"/>
    <mergeCell ref="J9:L10"/>
    <mergeCell ref="Q12:Q15"/>
    <mergeCell ref="M9:N10"/>
    <mergeCell ref="O9:Q10"/>
    <mergeCell ref="C12:E15"/>
    <mergeCell ref="F12:F15"/>
    <mergeCell ref="G12:I13"/>
    <mergeCell ref="G14:G15"/>
    <mergeCell ref="H14:H15"/>
    <mergeCell ref="I14:I15"/>
    <mergeCell ref="J12:K13"/>
    <mergeCell ref="J14:J15"/>
    <mergeCell ref="K14:K15"/>
    <mergeCell ref="L12:L15"/>
    <mergeCell ref="M12:M15"/>
    <mergeCell ref="N12:O15"/>
    <mergeCell ref="I3:Q3"/>
    <mergeCell ref="E5:G6"/>
    <mergeCell ref="H5:I6"/>
    <mergeCell ref="J5:K6"/>
    <mergeCell ref="L5:L6"/>
    <mergeCell ref="M5:N6"/>
    <mergeCell ref="M7:N8"/>
    <mergeCell ref="O5:Q6"/>
    <mergeCell ref="O7:Q8"/>
    <mergeCell ref="J7:K7"/>
    <mergeCell ref="F7:I7"/>
    <mergeCell ref="F8:L8"/>
    <mergeCell ref="A12:A15"/>
    <mergeCell ref="B12:B15"/>
    <mergeCell ref="A36:H37"/>
    <mergeCell ref="A5:D6"/>
    <mergeCell ref="A7:D8"/>
    <mergeCell ref="A9:D10"/>
    <mergeCell ref="E9:G10"/>
    <mergeCell ref="H9:I10"/>
  </mergeCells>
  <phoneticPr fontId="3"/>
  <dataValidations count="8">
    <dataValidation type="list" allowBlank="1" showInputMessage="1" showErrorMessage="1" sqref="F16:F35 F38" xr:uid="{45049239-4450-4A7E-981F-9D07497C60CF}">
      <formula1>"A,F"</formula1>
    </dataValidation>
    <dataValidation type="list" allowBlank="1" showInputMessage="1" showErrorMessage="1" sqref="M16:M35" xr:uid="{0E885875-22E8-487E-A57E-E131068FD581}">
      <formula1>"1,2"</formula1>
    </dataValidation>
    <dataValidation type="time" imeMode="halfAlpha" operator="greaterThanOrEqual" allowBlank="1" showInputMessage="1" showErrorMessage="1" error="24時間表記で記載してください_x000a_ex.午後２時15分の場合　14:15" prompt="24時間表記で記載してください_x000a_ex.午後２時15分の場合　14:15" sqref="G16:G35 J16:J35" xr:uid="{BF126D96-FB8F-4D83-99C2-065A0E896AAD}">
      <formula1>0</formula1>
    </dataValidation>
    <dataValidation type="time" imeMode="halfAlpha" operator="greaterThanOrEqual" allowBlank="1" showInputMessage="1" showErrorMessage="1" error="開始日の次の日が終了時間となる場合は、25:00のように記載してください_x000a_ex.午前２時30分の場合、26:30" prompt="開始日の次の日が終了時間となる場合は、25:00のように記載してください_x000a_ex.午前２時30分の場合、26:30" sqref="H16:H35 K16:K35" xr:uid="{B765B910-BC5F-4C3D-9E8B-CB059BB89FD8}">
      <formula1>0</formula1>
    </dataValidation>
    <dataValidation type="whole" allowBlank="1" showInputMessage="1" showErrorMessage="1" sqref="A16:A35" xr:uid="{5B41E5D5-3A66-4F99-8871-B24C0AC7803C}">
      <formula1>1</formula1>
      <formula2>31</formula2>
    </dataValidation>
    <dataValidation type="whole" allowBlank="1" showInputMessage="1" showErrorMessage="1" sqref="F3" xr:uid="{A5C61D30-8A49-41C7-AD8B-67695A8964A8}">
      <formula1>1</formula1>
      <formula2>12</formula2>
    </dataValidation>
    <dataValidation type="whole" operator="greaterThanOrEqual" allowBlank="1" showInputMessage="1" showErrorMessage="1" sqref="D3" xr:uid="{E9D57DA2-43AE-4074-BBCD-7FBE9C6FBD48}">
      <formula1>1</formula1>
    </dataValidation>
    <dataValidation type="list" allowBlank="1" showInputMessage="1" showErrorMessage="1" sqref="R16:R35" xr:uid="{EE510B10-AC47-4E89-9414-91C6D9FF359A}">
      <formula1>"○"</formula1>
    </dataValidation>
  </dataValidations>
  <pageMargins left="0.51181102362204722" right="0.19685039370078741" top="0.19685039370078741" bottom="0.19685039370078741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28575</xdr:rowOff>
                  </from>
                  <to>
                    <xdr:col>4</xdr:col>
                    <xdr:colOff>323850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4</xdr:col>
                    <xdr:colOff>333375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7"/>
  <sheetViews>
    <sheetView showGridLines="0" workbookViewId="0"/>
  </sheetViews>
  <sheetFormatPr defaultColWidth="9" defaultRowHeight="20.100000000000001" customHeight="1"/>
  <cols>
    <col min="1" max="32" width="5.625" style="1" customWidth="1"/>
    <col min="33" max="16384" width="9" style="1"/>
  </cols>
  <sheetData>
    <row r="2" spans="1:21" ht="20.100000000000001" customHeight="1">
      <c r="A2" s="1" t="s">
        <v>0</v>
      </c>
    </row>
    <row r="4" spans="1:21" ht="20.100000000000001" customHeight="1">
      <c r="A4" s="104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2"/>
      <c r="Q4" s="2"/>
      <c r="R4" s="2"/>
      <c r="S4" s="2"/>
      <c r="T4" s="2"/>
      <c r="U4" s="2"/>
    </row>
    <row r="5" spans="1:21" ht="20.100000000000001" customHeight="1">
      <c r="O5" s="25"/>
    </row>
    <row r="6" spans="1:21" ht="20.100000000000001" customHeight="1">
      <c r="A6" s="1" t="s">
        <v>2</v>
      </c>
    </row>
    <row r="8" spans="1:21" ht="20.100000000000001" customHeight="1">
      <c r="B8" s="125" t="s">
        <v>3</v>
      </c>
      <c r="C8" s="111"/>
      <c r="D8" s="111"/>
      <c r="E8" s="298"/>
      <c r="F8" s="302"/>
      <c r="G8" s="302"/>
      <c r="H8" s="302"/>
      <c r="I8" s="302"/>
      <c r="J8" s="302"/>
      <c r="K8" s="302"/>
      <c r="L8" s="302"/>
      <c r="M8" s="302"/>
      <c r="N8" s="296" t="s">
        <v>4</v>
      </c>
    </row>
    <row r="9" spans="1:21" ht="20.100000000000001" customHeight="1">
      <c r="B9" s="299"/>
      <c r="C9" s="300"/>
      <c r="D9" s="300"/>
      <c r="E9" s="301"/>
      <c r="F9" s="303"/>
      <c r="G9" s="303"/>
      <c r="H9" s="303"/>
      <c r="I9" s="303"/>
      <c r="J9" s="303"/>
      <c r="K9" s="303"/>
      <c r="L9" s="303"/>
      <c r="M9" s="303"/>
      <c r="N9" s="297"/>
    </row>
    <row r="12" spans="1:21" ht="20.100000000000001" customHeight="1">
      <c r="B12" s="125" t="s">
        <v>5</v>
      </c>
      <c r="C12" s="111"/>
      <c r="D12" s="111"/>
      <c r="E12" s="304"/>
      <c r="F12" s="305"/>
      <c r="G12" s="307"/>
      <c r="H12" s="307"/>
      <c r="I12" s="307"/>
      <c r="J12" s="307"/>
      <c r="K12" s="310" t="s">
        <v>7</v>
      </c>
      <c r="L12" s="306"/>
      <c r="M12" s="307"/>
      <c r="N12" s="296" t="s">
        <v>8</v>
      </c>
    </row>
    <row r="13" spans="1:21" ht="20.100000000000001" customHeight="1">
      <c r="B13" s="299"/>
      <c r="C13" s="300"/>
      <c r="D13" s="300"/>
      <c r="E13" s="300"/>
      <c r="F13" s="308"/>
      <c r="G13" s="309"/>
      <c r="H13" s="309"/>
      <c r="I13" s="309"/>
      <c r="J13" s="309"/>
      <c r="K13" s="295"/>
      <c r="L13" s="309"/>
      <c r="M13" s="309"/>
      <c r="N13" s="297"/>
    </row>
    <row r="14" spans="1:21" ht="20.100000000000001" customHeight="1">
      <c r="B14" s="125" t="s">
        <v>6</v>
      </c>
      <c r="C14" s="111"/>
      <c r="D14" s="111"/>
      <c r="E14" s="304"/>
      <c r="F14" s="305"/>
      <c r="G14" s="306"/>
      <c r="H14" s="306"/>
      <c r="I14" s="306"/>
      <c r="J14" s="306"/>
      <c r="K14" s="307"/>
      <c r="L14" s="307"/>
      <c r="M14" s="307"/>
      <c r="N14" s="296" t="s">
        <v>9</v>
      </c>
    </row>
    <row r="15" spans="1:21" ht="20.100000000000001" customHeight="1">
      <c r="B15" s="299"/>
      <c r="C15" s="300"/>
      <c r="D15" s="300"/>
      <c r="E15" s="300"/>
      <c r="F15" s="308"/>
      <c r="G15" s="309"/>
      <c r="H15" s="309"/>
      <c r="I15" s="309"/>
      <c r="J15" s="309"/>
      <c r="K15" s="309"/>
      <c r="L15" s="309"/>
      <c r="M15" s="309"/>
      <c r="N15" s="297"/>
    </row>
    <row r="17" spans="1:14" ht="20.100000000000001" customHeight="1">
      <c r="A17" s="1" t="s">
        <v>10</v>
      </c>
    </row>
    <row r="18" spans="1:14" ht="20.100000000000001" customHeight="1">
      <c r="B18" s="1" t="s">
        <v>11</v>
      </c>
    </row>
    <row r="22" spans="1:14" ht="20.100000000000001" customHeight="1">
      <c r="G22" s="316"/>
      <c r="H22" s="295"/>
      <c r="I22" s="295"/>
      <c r="J22" s="1" t="s">
        <v>7</v>
      </c>
      <c r="L22" s="1" t="s">
        <v>15</v>
      </c>
      <c r="N22" s="1" t="s">
        <v>14</v>
      </c>
    </row>
    <row r="23" spans="1:14" ht="20.100000000000001" customHeight="1">
      <c r="E23" s="125" t="s">
        <v>12</v>
      </c>
      <c r="F23" s="277"/>
      <c r="G23" s="116"/>
      <c r="H23" s="311"/>
      <c r="I23" s="311"/>
      <c r="J23" s="311"/>
      <c r="K23" s="311"/>
      <c r="L23" s="311"/>
      <c r="M23" s="311"/>
      <c r="N23" s="312"/>
    </row>
    <row r="24" spans="1:14" ht="20.100000000000001" customHeight="1">
      <c r="E24" s="113" t="s">
        <v>13</v>
      </c>
      <c r="F24" s="283"/>
      <c r="G24" s="313"/>
      <c r="H24" s="314"/>
      <c r="I24" s="314"/>
      <c r="J24" s="314"/>
      <c r="K24" s="314"/>
      <c r="L24" s="314"/>
      <c r="M24" s="314"/>
      <c r="N24" s="315"/>
    </row>
    <row r="25" spans="1:14" ht="20.100000000000001" customHeight="1">
      <c r="E25" s="125" t="s">
        <v>19</v>
      </c>
      <c r="F25" s="277"/>
      <c r="G25" s="110" t="s">
        <v>16</v>
      </c>
      <c r="H25" s="277"/>
      <c r="I25" s="258"/>
      <c r="J25" s="284"/>
      <c r="K25" s="284"/>
      <c r="L25" s="284"/>
      <c r="M25" s="284"/>
      <c r="N25" s="285"/>
    </row>
    <row r="26" spans="1:14" ht="20.100000000000001" customHeight="1">
      <c r="E26" s="278"/>
      <c r="F26" s="279"/>
      <c r="G26" s="278"/>
      <c r="H26" s="279"/>
      <c r="I26" s="286"/>
      <c r="J26" s="92"/>
      <c r="K26" s="92"/>
      <c r="L26" s="92"/>
      <c r="M26" s="92"/>
      <c r="N26" s="287"/>
    </row>
    <row r="27" spans="1:14" ht="20.100000000000001" customHeight="1">
      <c r="E27" s="278"/>
      <c r="F27" s="279"/>
      <c r="G27" s="278"/>
      <c r="H27" s="279"/>
      <c r="I27" s="288"/>
      <c r="J27" s="289"/>
      <c r="K27" s="289"/>
      <c r="L27" s="289"/>
      <c r="M27" s="289"/>
      <c r="N27" s="290"/>
    </row>
    <row r="28" spans="1:14" ht="20.100000000000001" customHeight="1">
      <c r="E28" s="278"/>
      <c r="F28" s="279"/>
      <c r="G28" s="280" t="s">
        <v>17</v>
      </c>
      <c r="H28" s="281"/>
      <c r="I28" s="291"/>
      <c r="J28" s="292"/>
      <c r="K28" s="292"/>
      <c r="L28" s="292"/>
      <c r="M28" s="292"/>
      <c r="N28" s="293"/>
    </row>
    <row r="29" spans="1:14" ht="20.100000000000001" customHeight="1">
      <c r="E29" s="278"/>
      <c r="F29" s="279"/>
      <c r="G29" s="278"/>
      <c r="H29" s="279"/>
      <c r="I29" s="286"/>
      <c r="J29" s="92"/>
      <c r="K29" s="92"/>
      <c r="L29" s="92"/>
      <c r="M29" s="92"/>
      <c r="N29" s="287"/>
    </row>
    <row r="30" spans="1:14" ht="20.100000000000001" customHeight="1">
      <c r="E30" s="278"/>
      <c r="F30" s="279"/>
      <c r="G30" s="278"/>
      <c r="H30" s="279"/>
      <c r="I30" s="288"/>
      <c r="J30" s="289"/>
      <c r="K30" s="289"/>
      <c r="L30" s="289"/>
      <c r="M30" s="289"/>
      <c r="N30" s="290"/>
    </row>
    <row r="31" spans="1:14" ht="20.100000000000001" customHeight="1">
      <c r="E31" s="278"/>
      <c r="F31" s="279"/>
      <c r="G31" s="280" t="s">
        <v>18</v>
      </c>
      <c r="H31" s="281"/>
      <c r="I31" s="272"/>
      <c r="J31" s="92"/>
      <c r="K31" s="92"/>
      <c r="L31" s="92"/>
      <c r="M31" s="92"/>
      <c r="N31" s="4"/>
    </row>
    <row r="32" spans="1:14" ht="20.100000000000001" customHeight="1">
      <c r="E32" s="278"/>
      <c r="F32" s="279"/>
      <c r="G32" s="278"/>
      <c r="H32" s="279"/>
      <c r="I32" s="286"/>
      <c r="J32" s="92"/>
      <c r="K32" s="92"/>
      <c r="L32" s="92"/>
      <c r="M32" s="92"/>
      <c r="N32" s="5" t="s">
        <v>20</v>
      </c>
    </row>
    <row r="33" spans="5:14" ht="20.100000000000001" customHeight="1">
      <c r="E33" s="282"/>
      <c r="F33" s="283"/>
      <c r="G33" s="282"/>
      <c r="H33" s="283"/>
      <c r="I33" s="294"/>
      <c r="J33" s="295"/>
      <c r="K33" s="295"/>
      <c r="L33" s="295"/>
      <c r="M33" s="295"/>
      <c r="N33" s="3"/>
    </row>
    <row r="35" spans="5:14" ht="20.100000000000001" customHeight="1">
      <c r="G35" s="258" t="s">
        <v>21</v>
      </c>
      <c r="H35" s="259"/>
      <c r="I35" s="264" t="s">
        <v>22</v>
      </c>
      <c r="J35" s="265"/>
      <c r="K35" s="269"/>
      <c r="L35" s="270"/>
      <c r="M35" s="270"/>
      <c r="N35" s="271"/>
    </row>
    <row r="36" spans="5:14" ht="20.100000000000001" customHeight="1">
      <c r="G36" s="260"/>
      <c r="H36" s="261"/>
      <c r="I36" s="266" t="s">
        <v>23</v>
      </c>
      <c r="J36" s="267"/>
      <c r="K36" s="272"/>
      <c r="L36" s="261"/>
      <c r="M36" s="261"/>
      <c r="N36" s="273"/>
    </row>
    <row r="37" spans="5:14" ht="20.100000000000001" customHeight="1">
      <c r="G37" s="262"/>
      <c r="H37" s="263"/>
      <c r="I37" s="113" t="s">
        <v>24</v>
      </c>
      <c r="J37" s="268"/>
      <c r="K37" s="274"/>
      <c r="L37" s="275"/>
      <c r="M37" s="275"/>
      <c r="N37" s="276"/>
    </row>
  </sheetData>
  <mergeCells count="30">
    <mergeCell ref="A4:O4"/>
    <mergeCell ref="N14:N15"/>
    <mergeCell ref="N8:N9"/>
    <mergeCell ref="E23:F23"/>
    <mergeCell ref="E24:F24"/>
    <mergeCell ref="B8:E9"/>
    <mergeCell ref="F8:M9"/>
    <mergeCell ref="B12:E13"/>
    <mergeCell ref="B14:E15"/>
    <mergeCell ref="N12:N13"/>
    <mergeCell ref="F14:M15"/>
    <mergeCell ref="K12:K13"/>
    <mergeCell ref="F12:J13"/>
    <mergeCell ref="L12:M13"/>
    <mergeCell ref="G23:N24"/>
    <mergeCell ref="G22:I22"/>
    <mergeCell ref="G25:H27"/>
    <mergeCell ref="G28:H30"/>
    <mergeCell ref="G31:H33"/>
    <mergeCell ref="E25:F33"/>
    <mergeCell ref="I25:N27"/>
    <mergeCell ref="I28:N30"/>
    <mergeCell ref="I31:M33"/>
    <mergeCell ref="G35:H37"/>
    <mergeCell ref="I35:J35"/>
    <mergeCell ref="I36:J36"/>
    <mergeCell ref="I37:J37"/>
    <mergeCell ref="K35:N35"/>
    <mergeCell ref="K36:N36"/>
    <mergeCell ref="K37:N37"/>
  </mergeCells>
  <phoneticPr fontId="3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EF23-57D8-46BD-BDCD-74AC66AFFE0C}">
  <dimension ref="A2:V37"/>
  <sheetViews>
    <sheetView showGridLines="0" workbookViewId="0"/>
  </sheetViews>
  <sheetFormatPr defaultColWidth="9" defaultRowHeight="20.100000000000001" customHeight="1"/>
  <cols>
    <col min="1" max="33" width="5.625" style="6" customWidth="1"/>
    <col min="34" max="16384" width="9" style="6"/>
  </cols>
  <sheetData>
    <row r="2" spans="1:22" ht="20.100000000000001" customHeight="1">
      <c r="A2" s="6" t="s">
        <v>25</v>
      </c>
    </row>
    <row r="4" spans="1:22" ht="20.100000000000001" customHeight="1">
      <c r="A4" s="366" t="s">
        <v>26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7"/>
      <c r="Q4" s="8"/>
      <c r="R4" s="8"/>
      <c r="S4" s="8"/>
      <c r="T4" s="8"/>
      <c r="U4" s="8"/>
      <c r="V4" s="8"/>
    </row>
    <row r="6" spans="1:22" ht="20.100000000000001" customHeight="1">
      <c r="K6" s="373"/>
      <c r="L6" s="374"/>
      <c r="M6" s="9" t="s">
        <v>7</v>
      </c>
      <c r="N6" s="9"/>
      <c r="O6" s="10" t="s">
        <v>8</v>
      </c>
    </row>
    <row r="7" spans="1:22" ht="20.100000000000001" customHeight="1">
      <c r="A7" s="368" t="s">
        <v>27</v>
      </c>
      <c r="B7" s="369"/>
      <c r="C7" s="369"/>
      <c r="D7" s="382"/>
      <c r="E7" s="382"/>
      <c r="F7" s="383"/>
      <c r="G7" s="383"/>
      <c r="H7" s="383"/>
      <c r="I7" s="368" t="s">
        <v>30</v>
      </c>
      <c r="J7" s="369"/>
      <c r="K7" s="370"/>
      <c r="L7" s="371"/>
      <c r="M7" s="371"/>
      <c r="N7" s="371"/>
      <c r="O7" s="371"/>
    </row>
    <row r="8" spans="1:22" ht="20.100000000000001" customHeight="1">
      <c r="A8" s="369"/>
      <c r="B8" s="369"/>
      <c r="C8" s="369"/>
      <c r="D8" s="383"/>
      <c r="E8" s="383"/>
      <c r="F8" s="383"/>
      <c r="G8" s="383"/>
      <c r="H8" s="383"/>
      <c r="I8" s="369"/>
      <c r="J8" s="369"/>
      <c r="K8" s="371"/>
      <c r="L8" s="371"/>
      <c r="M8" s="371"/>
      <c r="N8" s="371"/>
      <c r="O8" s="371"/>
    </row>
    <row r="9" spans="1:22" ht="20.100000000000001" customHeight="1">
      <c r="A9" s="368" t="s">
        <v>28</v>
      </c>
      <c r="B9" s="369"/>
      <c r="C9" s="369"/>
      <c r="D9" s="384"/>
      <c r="E9" s="384"/>
      <c r="F9" s="385"/>
      <c r="G9" s="385"/>
      <c r="H9" s="385"/>
      <c r="I9" s="368" t="s">
        <v>31</v>
      </c>
      <c r="J9" s="369"/>
      <c r="K9" s="372"/>
      <c r="L9" s="323"/>
      <c r="M9" s="323"/>
      <c r="N9" s="323"/>
      <c r="O9" s="323"/>
    </row>
    <row r="10" spans="1:22" ht="20.100000000000001" customHeight="1">
      <c r="A10" s="369"/>
      <c r="B10" s="369"/>
      <c r="C10" s="369"/>
      <c r="D10" s="385"/>
      <c r="E10" s="385"/>
      <c r="F10" s="385"/>
      <c r="G10" s="385"/>
      <c r="H10" s="385"/>
      <c r="I10" s="369"/>
      <c r="J10" s="369"/>
      <c r="K10" s="323"/>
      <c r="L10" s="323"/>
      <c r="M10" s="323"/>
      <c r="N10" s="323"/>
      <c r="O10" s="323"/>
    </row>
    <row r="11" spans="1:22" ht="20.100000000000001" customHeight="1">
      <c r="A11" s="368" t="s">
        <v>29</v>
      </c>
      <c r="B11" s="369"/>
      <c r="C11" s="369"/>
      <c r="D11" s="384"/>
      <c r="E11" s="384"/>
      <c r="F11" s="385"/>
      <c r="G11" s="385"/>
      <c r="H11" s="385"/>
      <c r="I11" s="369"/>
      <c r="J11" s="369"/>
      <c r="K11" s="323"/>
      <c r="L11" s="323"/>
      <c r="M11" s="323"/>
      <c r="N11" s="323"/>
      <c r="O11" s="323"/>
    </row>
    <row r="12" spans="1:22" ht="20.100000000000001" customHeight="1">
      <c r="A12" s="369"/>
      <c r="B12" s="369"/>
      <c r="C12" s="369"/>
      <c r="D12" s="385"/>
      <c r="E12" s="385"/>
      <c r="F12" s="385"/>
      <c r="G12" s="385"/>
      <c r="H12" s="385"/>
      <c r="I12" s="369"/>
      <c r="J12" s="369"/>
      <c r="K12" s="323"/>
      <c r="L12" s="323"/>
      <c r="M12" s="323"/>
      <c r="N12" s="323"/>
      <c r="O12" s="323"/>
    </row>
    <row r="13" spans="1:22" ht="20.100000000000001" customHeight="1">
      <c r="A13" s="7"/>
      <c r="B13" s="7"/>
      <c r="C13" s="7"/>
      <c r="D13" s="11"/>
      <c r="E13" s="11"/>
      <c r="F13" s="11"/>
      <c r="G13" s="11"/>
      <c r="H13" s="11"/>
      <c r="I13" s="7"/>
      <c r="J13" s="7"/>
      <c r="K13" s="11"/>
      <c r="L13" s="11"/>
      <c r="M13" s="11"/>
      <c r="N13" s="11"/>
      <c r="O13" s="11"/>
    </row>
    <row r="15" spans="1:22" ht="20.100000000000001" customHeight="1">
      <c r="A15" s="375" t="s">
        <v>32</v>
      </c>
      <c r="B15" s="378" t="s">
        <v>33</v>
      </c>
      <c r="C15" s="379"/>
      <c r="D15" s="379"/>
      <c r="E15" s="379"/>
      <c r="F15" s="379"/>
      <c r="G15" s="380"/>
      <c r="H15" s="381" t="s">
        <v>34</v>
      </c>
      <c r="I15" s="379"/>
      <c r="J15" s="380"/>
      <c r="K15" s="381" t="s">
        <v>35</v>
      </c>
      <c r="L15" s="380"/>
      <c r="M15" s="381" t="s">
        <v>36</v>
      </c>
      <c r="N15" s="379"/>
      <c r="O15" s="380"/>
    </row>
    <row r="16" spans="1:22" ht="20.100000000000001" customHeight="1">
      <c r="A16" s="376"/>
      <c r="B16" s="345"/>
      <c r="C16" s="346"/>
      <c r="D16" s="336"/>
      <c r="E16" s="336"/>
      <c r="F16" s="336"/>
      <c r="G16" s="337"/>
      <c r="H16" s="386"/>
      <c r="I16" s="387"/>
      <c r="J16" s="388"/>
      <c r="K16" s="389"/>
      <c r="L16" s="388"/>
      <c r="M16" s="363">
        <f>H16*K16</f>
        <v>0</v>
      </c>
      <c r="N16" s="364"/>
      <c r="O16" s="365"/>
    </row>
    <row r="17" spans="1:15" ht="20.100000000000001" customHeight="1">
      <c r="A17" s="376"/>
      <c r="B17" s="342"/>
      <c r="C17" s="343"/>
      <c r="D17" s="338"/>
      <c r="E17" s="338"/>
      <c r="F17" s="338"/>
      <c r="G17" s="339"/>
      <c r="H17" s="350"/>
      <c r="I17" s="351"/>
      <c r="J17" s="352"/>
      <c r="K17" s="353"/>
      <c r="L17" s="352"/>
      <c r="M17" s="347">
        <f>H17*K17</f>
        <v>0</v>
      </c>
      <c r="N17" s="348"/>
      <c r="O17" s="349"/>
    </row>
    <row r="18" spans="1:15" ht="20.100000000000001" customHeight="1">
      <c r="A18" s="376"/>
      <c r="B18" s="344"/>
      <c r="C18" s="105"/>
      <c r="D18" s="340"/>
      <c r="E18" s="340"/>
      <c r="F18" s="340"/>
      <c r="G18" s="341"/>
      <c r="H18" s="350"/>
      <c r="I18" s="351"/>
      <c r="J18" s="352"/>
      <c r="K18" s="353"/>
      <c r="L18" s="352"/>
      <c r="M18" s="347">
        <f>H18*K18</f>
        <v>0</v>
      </c>
      <c r="N18" s="348"/>
      <c r="O18" s="349"/>
    </row>
    <row r="19" spans="1:15" ht="20.100000000000001" customHeight="1">
      <c r="A19" s="376"/>
      <c r="B19" s="342"/>
      <c r="C19" s="343"/>
      <c r="D19" s="338"/>
      <c r="E19" s="338"/>
      <c r="F19" s="338"/>
      <c r="G19" s="339"/>
      <c r="H19" s="350"/>
      <c r="I19" s="351"/>
      <c r="J19" s="352"/>
      <c r="K19" s="353"/>
      <c r="L19" s="352"/>
      <c r="M19" s="347">
        <f t="shared" ref="M19:M28" si="0">H19*K19</f>
        <v>0</v>
      </c>
      <c r="N19" s="348"/>
      <c r="O19" s="349"/>
    </row>
    <row r="20" spans="1:15" ht="20.100000000000001" customHeight="1">
      <c r="A20" s="376"/>
      <c r="B20" s="344"/>
      <c r="C20" s="105"/>
      <c r="D20" s="340"/>
      <c r="E20" s="340"/>
      <c r="F20" s="340"/>
      <c r="G20" s="341"/>
      <c r="H20" s="350"/>
      <c r="I20" s="351"/>
      <c r="J20" s="352"/>
      <c r="K20" s="353"/>
      <c r="L20" s="352"/>
      <c r="M20" s="347">
        <f t="shared" si="0"/>
        <v>0</v>
      </c>
      <c r="N20" s="348"/>
      <c r="O20" s="349"/>
    </row>
    <row r="21" spans="1:15" ht="20.100000000000001" customHeight="1">
      <c r="A21" s="376"/>
      <c r="B21" s="342"/>
      <c r="C21" s="343"/>
      <c r="D21" s="338"/>
      <c r="E21" s="338"/>
      <c r="F21" s="338"/>
      <c r="G21" s="339"/>
      <c r="H21" s="350"/>
      <c r="I21" s="351"/>
      <c r="J21" s="352"/>
      <c r="K21" s="353"/>
      <c r="L21" s="352"/>
      <c r="M21" s="347">
        <f t="shared" si="0"/>
        <v>0</v>
      </c>
      <c r="N21" s="348"/>
      <c r="O21" s="349"/>
    </row>
    <row r="22" spans="1:15" ht="20.100000000000001" customHeight="1">
      <c r="A22" s="376"/>
      <c r="B22" s="344"/>
      <c r="C22" s="105"/>
      <c r="D22" s="340"/>
      <c r="E22" s="340"/>
      <c r="F22" s="340"/>
      <c r="G22" s="341"/>
      <c r="H22" s="350"/>
      <c r="I22" s="351"/>
      <c r="J22" s="352"/>
      <c r="K22" s="353"/>
      <c r="L22" s="352"/>
      <c r="M22" s="347">
        <f t="shared" si="0"/>
        <v>0</v>
      </c>
      <c r="N22" s="348"/>
      <c r="O22" s="349"/>
    </row>
    <row r="23" spans="1:15" ht="20.100000000000001" customHeight="1">
      <c r="A23" s="376"/>
      <c r="B23" s="342"/>
      <c r="C23" s="343"/>
      <c r="D23" s="338"/>
      <c r="E23" s="338"/>
      <c r="F23" s="338"/>
      <c r="G23" s="339"/>
      <c r="H23" s="350"/>
      <c r="I23" s="351"/>
      <c r="J23" s="352"/>
      <c r="K23" s="353"/>
      <c r="L23" s="352"/>
      <c r="M23" s="347">
        <f t="shared" si="0"/>
        <v>0</v>
      </c>
      <c r="N23" s="348"/>
      <c r="O23" s="349"/>
    </row>
    <row r="24" spans="1:15" ht="20.100000000000001" customHeight="1">
      <c r="A24" s="376"/>
      <c r="B24" s="344"/>
      <c r="C24" s="105"/>
      <c r="D24" s="340"/>
      <c r="E24" s="340"/>
      <c r="F24" s="340"/>
      <c r="G24" s="341"/>
      <c r="H24" s="350"/>
      <c r="I24" s="351"/>
      <c r="J24" s="352"/>
      <c r="K24" s="353"/>
      <c r="L24" s="352"/>
      <c r="M24" s="347">
        <f t="shared" si="0"/>
        <v>0</v>
      </c>
      <c r="N24" s="348"/>
      <c r="O24" s="349"/>
    </row>
    <row r="25" spans="1:15" ht="20.100000000000001" customHeight="1">
      <c r="A25" s="376"/>
      <c r="B25" s="342"/>
      <c r="C25" s="343"/>
      <c r="D25" s="338"/>
      <c r="E25" s="338"/>
      <c r="F25" s="338"/>
      <c r="G25" s="339"/>
      <c r="H25" s="350"/>
      <c r="I25" s="351"/>
      <c r="J25" s="352"/>
      <c r="K25" s="353"/>
      <c r="L25" s="352"/>
      <c r="M25" s="347">
        <f t="shared" si="0"/>
        <v>0</v>
      </c>
      <c r="N25" s="348"/>
      <c r="O25" s="349"/>
    </row>
    <row r="26" spans="1:15" ht="20.100000000000001" customHeight="1">
      <c r="A26" s="376"/>
      <c r="B26" s="344"/>
      <c r="C26" s="105"/>
      <c r="D26" s="340"/>
      <c r="E26" s="340"/>
      <c r="F26" s="340"/>
      <c r="G26" s="341"/>
      <c r="H26" s="350"/>
      <c r="I26" s="351"/>
      <c r="J26" s="352"/>
      <c r="K26" s="353"/>
      <c r="L26" s="352"/>
      <c r="M26" s="347">
        <f t="shared" si="0"/>
        <v>0</v>
      </c>
      <c r="N26" s="348"/>
      <c r="O26" s="349"/>
    </row>
    <row r="27" spans="1:15" ht="20.100000000000001" customHeight="1">
      <c r="A27" s="376"/>
      <c r="B27" s="342"/>
      <c r="C27" s="343"/>
      <c r="D27" s="338"/>
      <c r="E27" s="338"/>
      <c r="F27" s="338"/>
      <c r="G27" s="339"/>
      <c r="H27" s="350"/>
      <c r="I27" s="351"/>
      <c r="J27" s="352"/>
      <c r="K27" s="353"/>
      <c r="L27" s="352"/>
      <c r="M27" s="347">
        <f t="shared" si="0"/>
        <v>0</v>
      </c>
      <c r="N27" s="348"/>
      <c r="O27" s="349"/>
    </row>
    <row r="28" spans="1:15" ht="20.100000000000001" customHeight="1">
      <c r="A28" s="376"/>
      <c r="B28" s="342"/>
      <c r="C28" s="343"/>
      <c r="D28" s="338"/>
      <c r="E28" s="338"/>
      <c r="F28" s="338"/>
      <c r="G28" s="339"/>
      <c r="H28" s="350"/>
      <c r="I28" s="351"/>
      <c r="J28" s="352"/>
      <c r="K28" s="353"/>
      <c r="L28" s="352"/>
      <c r="M28" s="347">
        <f t="shared" si="0"/>
        <v>0</v>
      </c>
      <c r="N28" s="348"/>
      <c r="O28" s="349"/>
    </row>
    <row r="29" spans="1:15" ht="20.100000000000001" customHeight="1">
      <c r="A29" s="377"/>
      <c r="B29" s="361"/>
      <c r="C29" s="362"/>
      <c r="D29" s="359"/>
      <c r="E29" s="359"/>
      <c r="F29" s="359"/>
      <c r="G29" s="360"/>
      <c r="H29" s="354"/>
      <c r="I29" s="355"/>
      <c r="J29" s="356"/>
      <c r="K29" s="357"/>
      <c r="L29" s="356"/>
      <c r="M29" s="358">
        <f>H29*K29</f>
        <v>0</v>
      </c>
      <c r="N29" s="171"/>
      <c r="O29" s="333"/>
    </row>
    <row r="30" spans="1:15" ht="20.100000000000001" customHeight="1">
      <c r="A30" s="12" t="s">
        <v>37</v>
      </c>
      <c r="B30" s="326" t="s">
        <v>40</v>
      </c>
      <c r="C30" s="327"/>
      <c r="D30" s="327"/>
      <c r="E30" s="327"/>
      <c r="F30" s="327"/>
      <c r="G30" s="327"/>
      <c r="H30" s="327"/>
      <c r="I30" s="327"/>
      <c r="J30" s="327"/>
      <c r="K30" s="327"/>
      <c r="L30" s="328"/>
      <c r="M30" s="322">
        <f>SUM(M16:O29)</f>
        <v>0</v>
      </c>
      <c r="N30" s="324"/>
      <c r="O30" s="324"/>
    </row>
    <row r="31" spans="1:15" ht="20.100000000000001" customHeight="1">
      <c r="A31" s="12" t="s">
        <v>38</v>
      </c>
      <c r="B31" s="326" t="s">
        <v>41</v>
      </c>
      <c r="C31" s="327"/>
      <c r="D31" s="327"/>
      <c r="E31" s="327"/>
      <c r="F31" s="327"/>
      <c r="G31" s="327"/>
      <c r="H31" s="327"/>
      <c r="I31" s="327"/>
      <c r="J31" s="327"/>
      <c r="K31" s="327"/>
      <c r="L31" s="328"/>
      <c r="M31" s="322">
        <f>ROUNDDOWN(M30*11.2,0)</f>
        <v>0</v>
      </c>
      <c r="N31" s="324"/>
      <c r="O31" s="324"/>
    </row>
    <row r="32" spans="1:15" ht="20.100000000000001" customHeight="1">
      <c r="A32" s="325" t="s">
        <v>39</v>
      </c>
      <c r="B32" s="317" t="s">
        <v>42</v>
      </c>
      <c r="C32" s="169"/>
      <c r="D32" s="329"/>
      <c r="E32" s="319" t="s">
        <v>43</v>
      </c>
      <c r="F32" s="331"/>
      <c r="G32" s="331"/>
      <c r="H32" s="331"/>
      <c r="I32" s="331"/>
      <c r="J32" s="331"/>
      <c r="K32" s="331"/>
      <c r="L32" s="332"/>
      <c r="M32" s="322"/>
      <c r="N32" s="324"/>
      <c r="O32" s="324"/>
    </row>
    <row r="33" spans="1:15" ht="20.100000000000001" customHeight="1">
      <c r="A33" s="170"/>
      <c r="B33" s="171"/>
      <c r="C33" s="171"/>
      <c r="D33" s="330"/>
      <c r="E33" s="320" t="s">
        <v>44</v>
      </c>
      <c r="F33" s="171"/>
      <c r="G33" s="171"/>
      <c r="H33" s="171"/>
      <c r="I33" s="171"/>
      <c r="J33" s="171"/>
      <c r="K33" s="171"/>
      <c r="L33" s="333"/>
      <c r="M33" s="324"/>
      <c r="N33" s="324"/>
      <c r="O33" s="324"/>
    </row>
    <row r="34" spans="1:15" ht="20.100000000000001" customHeight="1">
      <c r="A34" s="317"/>
      <c r="B34" s="13" t="s">
        <v>45</v>
      </c>
      <c r="C34" s="317" t="s">
        <v>48</v>
      </c>
      <c r="D34" s="259"/>
      <c r="E34" s="259"/>
      <c r="F34" s="259"/>
      <c r="G34" s="259"/>
      <c r="H34" s="259"/>
      <c r="I34" s="259"/>
      <c r="J34" s="259"/>
      <c r="K34" s="259"/>
      <c r="L34" s="318"/>
      <c r="M34" s="322">
        <f>ROUNDDOWN(M31*0.1,0)</f>
        <v>0</v>
      </c>
      <c r="N34" s="323"/>
      <c r="O34" s="323"/>
    </row>
    <row r="35" spans="1:15" ht="20.100000000000001" customHeight="1">
      <c r="A35" s="261"/>
      <c r="B35" s="14" t="s">
        <v>46</v>
      </c>
      <c r="C35" s="319" t="s">
        <v>49</v>
      </c>
      <c r="D35" s="261"/>
      <c r="E35" s="261"/>
      <c r="F35" s="261"/>
      <c r="G35" s="261"/>
      <c r="H35" s="261"/>
      <c r="I35" s="261"/>
      <c r="J35" s="261"/>
      <c r="K35" s="261"/>
      <c r="L35" s="273"/>
      <c r="M35" s="322"/>
      <c r="N35" s="323"/>
      <c r="O35" s="323"/>
    </row>
    <row r="36" spans="1:15" ht="20.100000000000001" customHeight="1">
      <c r="A36" s="261"/>
      <c r="B36" s="15" t="s">
        <v>47</v>
      </c>
      <c r="C36" s="320" t="s">
        <v>50</v>
      </c>
      <c r="D36" s="263"/>
      <c r="E36" s="263"/>
      <c r="F36" s="263"/>
      <c r="G36" s="263"/>
      <c r="H36" s="263"/>
      <c r="I36" s="263"/>
      <c r="J36" s="263"/>
      <c r="K36" s="263"/>
      <c r="L36" s="321"/>
      <c r="M36" s="322"/>
      <c r="N36" s="323"/>
      <c r="O36" s="323"/>
    </row>
    <row r="37" spans="1:15" ht="20.100000000000001" customHeight="1">
      <c r="A37" s="12" t="s">
        <v>51</v>
      </c>
      <c r="B37" s="326" t="s">
        <v>52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5"/>
      <c r="M37" s="322">
        <f>M31-M32</f>
        <v>0</v>
      </c>
      <c r="N37" s="323"/>
      <c r="O37" s="323"/>
    </row>
  </sheetData>
  <mergeCells count="105">
    <mergeCell ref="A4:O4"/>
    <mergeCell ref="I7:J8"/>
    <mergeCell ref="I9:J12"/>
    <mergeCell ref="K7:O8"/>
    <mergeCell ref="K9:O12"/>
    <mergeCell ref="K6:L6"/>
    <mergeCell ref="A15:A29"/>
    <mergeCell ref="B15:G15"/>
    <mergeCell ref="H15:J15"/>
    <mergeCell ref="K15:L15"/>
    <mergeCell ref="M15:O15"/>
    <mergeCell ref="A7:C8"/>
    <mergeCell ref="A9:C10"/>
    <mergeCell ref="A11:C12"/>
    <mergeCell ref="D7:H8"/>
    <mergeCell ref="D9:H10"/>
    <mergeCell ref="D11:H12"/>
    <mergeCell ref="H27:J27"/>
    <mergeCell ref="K27:L27"/>
    <mergeCell ref="H16:J16"/>
    <mergeCell ref="K16:L16"/>
    <mergeCell ref="H19:J19"/>
    <mergeCell ref="K19:L19"/>
    <mergeCell ref="M19:O19"/>
    <mergeCell ref="H20:J20"/>
    <mergeCell ref="K20:L20"/>
    <mergeCell ref="M20:O20"/>
    <mergeCell ref="M16:O16"/>
    <mergeCell ref="H17:J17"/>
    <mergeCell ref="K17:L17"/>
    <mergeCell ref="M17:O17"/>
    <mergeCell ref="H18:J18"/>
    <mergeCell ref="K18:L18"/>
    <mergeCell ref="M18:O18"/>
    <mergeCell ref="H23:J23"/>
    <mergeCell ref="K23:L23"/>
    <mergeCell ref="M23:O23"/>
    <mergeCell ref="H24:J24"/>
    <mergeCell ref="K24:L24"/>
    <mergeCell ref="M24:O24"/>
    <mergeCell ref="B23:C23"/>
    <mergeCell ref="B24:C24"/>
    <mergeCell ref="H21:J21"/>
    <mergeCell ref="K21:L21"/>
    <mergeCell ref="M21:O21"/>
    <mergeCell ref="H22:J22"/>
    <mergeCell ref="K22:L22"/>
    <mergeCell ref="M22:O22"/>
    <mergeCell ref="D24:G24"/>
    <mergeCell ref="M27:O27"/>
    <mergeCell ref="H28:J28"/>
    <mergeCell ref="K28:L28"/>
    <mergeCell ref="M28:O28"/>
    <mergeCell ref="H29:J29"/>
    <mergeCell ref="K29:L29"/>
    <mergeCell ref="M29:O29"/>
    <mergeCell ref="B27:C27"/>
    <mergeCell ref="H25:J25"/>
    <mergeCell ref="K25:L25"/>
    <mergeCell ref="M25:O25"/>
    <mergeCell ref="H26:J26"/>
    <mergeCell ref="K26:L26"/>
    <mergeCell ref="M26:O26"/>
    <mergeCell ref="B25:C25"/>
    <mergeCell ref="B26:C26"/>
    <mergeCell ref="D25:G25"/>
    <mergeCell ref="D26:G26"/>
    <mergeCell ref="D27:G27"/>
    <mergeCell ref="D28:G28"/>
    <mergeCell ref="D29:G29"/>
    <mergeCell ref="B28:C28"/>
    <mergeCell ref="B29:C29"/>
    <mergeCell ref="D16:G16"/>
    <mergeCell ref="D17:G17"/>
    <mergeCell ref="D18:G18"/>
    <mergeCell ref="D19:G19"/>
    <mergeCell ref="D20:G20"/>
    <mergeCell ref="D21:G21"/>
    <mergeCell ref="D22:G22"/>
    <mergeCell ref="D23:G23"/>
    <mergeCell ref="B17:C17"/>
    <mergeCell ref="B18:C18"/>
    <mergeCell ref="B19:C19"/>
    <mergeCell ref="B20:C20"/>
    <mergeCell ref="B21:C21"/>
    <mergeCell ref="B22:C22"/>
    <mergeCell ref="B16:C16"/>
    <mergeCell ref="A34:A36"/>
    <mergeCell ref="C34:L34"/>
    <mergeCell ref="C35:L35"/>
    <mergeCell ref="C36:L36"/>
    <mergeCell ref="M37:O37"/>
    <mergeCell ref="M30:O30"/>
    <mergeCell ref="M31:O31"/>
    <mergeCell ref="M32:O33"/>
    <mergeCell ref="M34:O34"/>
    <mergeCell ref="M35:O35"/>
    <mergeCell ref="M36:O36"/>
    <mergeCell ref="A32:A33"/>
    <mergeCell ref="B30:L30"/>
    <mergeCell ref="B31:L31"/>
    <mergeCell ref="B32:D33"/>
    <mergeCell ref="E32:L32"/>
    <mergeCell ref="E33:L33"/>
    <mergeCell ref="B37:L37"/>
  </mergeCells>
  <phoneticPr fontId="3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第１号様式（契約内容報告書）</vt:lpstr>
      <vt:lpstr>第２号様式（上限管理確認書）</vt:lpstr>
      <vt:lpstr>第３号様式（実績記録票） </vt:lpstr>
      <vt:lpstr>第４号様式（請求書）</vt:lpstr>
      <vt:lpstr>第５号様式（明細書） </vt:lpstr>
      <vt:lpstr>'第１号様式（契約内容報告書）'!Print_Area</vt:lpstr>
      <vt:lpstr>'第２号様式（上限管理確認書）'!Print_Area</vt:lpstr>
      <vt:lpstr>'第３号様式（実績記録票）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2025-08-20T02:02:39Z</dcterms:created>
  <dcterms:modified xsi:type="dcterms:W3CDTF">2025-09-12T02:45:15Z</dcterms:modified>
</cp:coreProperties>
</file>