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2810_介護保険課\所属共用フォルダ\08_基盤整備担当\02_介護保険施設等に係る基盤整備\01_介護保険施設（特養・老健等）の整備等\01_特養\13_【令和7年度】（仮称）大森東\01_再選定\再公募（案）\応募申込書・協議申請書\03_協議申請書（様式） ショート追加\"/>
    </mc:Choice>
  </mc:AlternateContent>
  <bookViews>
    <workbookView xWindow="-120" yWindow="-120" windowWidth="29040" windowHeight="15720"/>
  </bookViews>
  <sheets>
    <sheet name="【様式10-1】" sheetId="3" r:id="rId1"/>
    <sheet name="【様式10-1】記入例" sheetId="4" r:id="rId2"/>
    <sheet name="【様式10-1】作成上の留意点" sheetId="5" r:id="rId3"/>
  </sheets>
  <definedNames>
    <definedName name="_xlnm.Print_Area" localSheetId="0">'【様式10-1】'!$A$1:$P$59</definedName>
    <definedName name="_xlnm.Print_Area" localSheetId="1">'【様式10-1】記入例'!$B$1:$O$58</definedName>
    <definedName name="_xlnm.Print_Area" localSheetId="2">'【様式10-1】作成上の留意点'!$A$1:$K$50</definedName>
    <definedName name="Z_D3D8BAF4_BD87_4EAE_A5A9_00D10A04ACA5_.wvu.PrintArea" localSheetId="0" hidden="1">'【様式10-1】'!$C$3:$Q$60</definedName>
    <definedName name="Z_D3D8BAF4_BD87_4EAE_A5A9_00D10A04ACA5_.wvu.PrintArea" localSheetId="1" hidden="1">'【様式10-1】記入例'!$B$1:$O$58</definedName>
    <definedName name="Z_D3D8BAF4_BD87_4EAE_A5A9_00D10A04ACA5_.wvu.PrintArea" localSheetId="2" hidden="1">'【様式10-1】作成上の留意点'!$A$1:$K$50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4" l="1"/>
  <c r="G18" i="4"/>
  <c r="H29" i="3"/>
  <c r="H28" i="3"/>
  <c r="H21" i="3"/>
  <c r="P21" i="3"/>
  <c r="H20" i="3"/>
  <c r="Q7" i="4"/>
  <c r="R7" i="4"/>
  <c r="S7" i="4"/>
  <c r="G8" i="4"/>
  <c r="G9" i="4"/>
  <c r="G10" i="4"/>
  <c r="G11" i="4"/>
  <c r="G12" i="4"/>
  <c r="H13" i="4"/>
  <c r="H16" i="4" s="1"/>
  <c r="I13" i="4"/>
  <c r="I16" i="4" s="1"/>
  <c r="J13" i="4"/>
  <c r="G14" i="4"/>
  <c r="G15" i="4"/>
  <c r="J16" i="4"/>
  <c r="K16" i="4"/>
  <c r="L16" i="4"/>
  <c r="G20" i="4"/>
  <c r="G21" i="4"/>
  <c r="G22" i="4"/>
  <c r="G23" i="4"/>
  <c r="N23" i="4" s="1"/>
  <c r="G24" i="4"/>
  <c r="G25" i="4"/>
  <c r="N25" i="4" s="1"/>
  <c r="H26" i="4"/>
  <c r="I26" i="4"/>
  <c r="I27" i="4" s="1"/>
  <c r="R27" i="4" s="1"/>
  <c r="J26" i="4"/>
  <c r="L26" i="4"/>
  <c r="L27" i="4" s="1"/>
  <c r="M26" i="4"/>
  <c r="M27" i="4" s="1"/>
  <c r="J27" i="4"/>
  <c r="K27" i="4"/>
  <c r="N27" i="4"/>
  <c r="G28" i="4"/>
  <c r="N28" i="4" s="1"/>
  <c r="G29" i="4"/>
  <c r="N29" i="4" s="1"/>
  <c r="G30" i="4"/>
  <c r="N30" i="4" s="1"/>
  <c r="G31" i="4"/>
  <c r="N31" i="4" s="1"/>
  <c r="I32" i="4"/>
  <c r="G32" i="4" s="1"/>
  <c r="J32" i="4"/>
  <c r="G33" i="4"/>
  <c r="N33" i="4" s="1"/>
  <c r="G34" i="4"/>
  <c r="N34" i="4" s="1"/>
  <c r="H35" i="4"/>
  <c r="I35" i="4"/>
  <c r="J35" i="4"/>
  <c r="K35" i="4"/>
  <c r="L35" i="4"/>
  <c r="M35" i="4"/>
  <c r="H36" i="4"/>
  <c r="I36" i="4"/>
  <c r="R36" i="4" s="1"/>
  <c r="J36" i="4"/>
  <c r="K36" i="4"/>
  <c r="L36" i="4"/>
  <c r="S36" i="4" s="1"/>
  <c r="M36" i="4"/>
  <c r="G37" i="4"/>
  <c r="N37" i="4" s="1"/>
  <c r="G38" i="4"/>
  <c r="N38" i="4" s="1"/>
  <c r="H39" i="4"/>
  <c r="Q39" i="4" s="1"/>
  <c r="I39" i="4"/>
  <c r="J39" i="4"/>
  <c r="K39" i="4"/>
  <c r="L39" i="4"/>
  <c r="S39" i="4" s="1"/>
  <c r="M39" i="4"/>
  <c r="R39" i="4"/>
  <c r="G40" i="4"/>
  <c r="N40" i="4" s="1"/>
  <c r="G41" i="4"/>
  <c r="N41" i="4" s="1"/>
  <c r="H42" i="4"/>
  <c r="Q42" i="4" s="1"/>
  <c r="I42" i="4"/>
  <c r="R42" i="4" s="1"/>
  <c r="J42" i="4"/>
  <c r="J43" i="4" s="1"/>
  <c r="K42" i="4"/>
  <c r="L42" i="4"/>
  <c r="S42" i="4" s="1"/>
  <c r="M42" i="4"/>
  <c r="I45" i="4"/>
  <c r="J45" i="4"/>
  <c r="J47" i="4" s="1"/>
  <c r="K45" i="4"/>
  <c r="K47" i="4" s="1"/>
  <c r="L45" i="4"/>
  <c r="M45" i="4"/>
  <c r="M47" i="4" s="1"/>
  <c r="G46" i="4"/>
  <c r="H46" i="4"/>
  <c r="I46" i="4"/>
  <c r="I47" i="4" s="1"/>
  <c r="J46" i="4"/>
  <c r="K46" i="4"/>
  <c r="L46" i="4"/>
  <c r="M46" i="4"/>
  <c r="N46" i="4" s="1"/>
  <c r="L47" i="4"/>
  <c r="H48" i="4"/>
  <c r="I48" i="4"/>
  <c r="J48" i="4"/>
  <c r="K48" i="4"/>
  <c r="L48" i="4"/>
  <c r="M48" i="4"/>
  <c r="H50" i="4"/>
  <c r="I50" i="4"/>
  <c r="J50" i="4"/>
  <c r="K50" i="4"/>
  <c r="L50" i="4"/>
  <c r="M50" i="4"/>
  <c r="H51" i="4"/>
  <c r="K51" i="4"/>
  <c r="H52" i="4"/>
  <c r="I52" i="4"/>
  <c r="J52" i="4"/>
  <c r="K52" i="4"/>
  <c r="L52" i="4"/>
  <c r="M52" i="4"/>
  <c r="H53" i="4"/>
  <c r="I53" i="4"/>
  <c r="J53" i="4"/>
  <c r="K53" i="4"/>
  <c r="L53" i="4"/>
  <c r="M53" i="4"/>
  <c r="H54" i="4"/>
  <c r="I54" i="4"/>
  <c r="J54" i="4"/>
  <c r="K54" i="4"/>
  <c r="L54" i="4"/>
  <c r="M54" i="4"/>
  <c r="N55" i="4"/>
  <c r="L51" i="4" l="1"/>
  <c r="G48" i="4"/>
  <c r="G13" i="4"/>
  <c r="G16" i="4" s="1"/>
  <c r="I51" i="4"/>
  <c r="M43" i="4"/>
  <c r="M56" i="4" s="1"/>
  <c r="M57" i="4" s="1"/>
  <c r="G39" i="4"/>
  <c r="N39" i="4"/>
  <c r="Q36" i="4"/>
  <c r="K43" i="4"/>
  <c r="G50" i="4"/>
  <c r="N50" i="4" s="1"/>
  <c r="M51" i="4"/>
  <c r="J51" i="4"/>
  <c r="G53" i="4"/>
  <c r="N48" i="4"/>
  <c r="S27" i="4"/>
  <c r="L43" i="4"/>
  <c r="L59" i="4" s="1"/>
  <c r="L60" i="4" s="1"/>
  <c r="N53" i="4"/>
  <c r="N42" i="4"/>
  <c r="I43" i="4"/>
  <c r="I59" i="4" s="1"/>
  <c r="I60" i="4" s="1"/>
  <c r="N32" i="4"/>
  <c r="N35" i="4" s="1"/>
  <c r="N36" i="4" s="1"/>
  <c r="G26" i="4"/>
  <c r="G27" i="4" s="1"/>
  <c r="G42" i="4"/>
  <c r="G35" i="4"/>
  <c r="G36" i="4" s="1"/>
  <c r="G52" i="4"/>
  <c r="G49" i="4"/>
  <c r="N49" i="4" s="1"/>
  <c r="G45" i="4"/>
  <c r="P57" i="3"/>
  <c r="O55" i="3"/>
  <c r="P55" i="3" s="1"/>
  <c r="N55" i="3"/>
  <c r="M55" i="3"/>
  <c r="L55" i="3"/>
  <c r="K55" i="3"/>
  <c r="J55" i="3"/>
  <c r="O54" i="3"/>
  <c r="O56" i="3" s="1"/>
  <c r="N54" i="3"/>
  <c r="N56" i="3" s="1"/>
  <c r="M54" i="3"/>
  <c r="L54" i="3"/>
  <c r="L56" i="3" s="1"/>
  <c r="K54" i="3"/>
  <c r="K56" i="3" s="1"/>
  <c r="J54" i="3"/>
  <c r="J56" i="3" s="1"/>
  <c r="O52" i="3"/>
  <c r="N52" i="3"/>
  <c r="M52" i="3"/>
  <c r="L52" i="3"/>
  <c r="K52" i="3"/>
  <c r="J52" i="3"/>
  <c r="O51" i="3"/>
  <c r="N51" i="3"/>
  <c r="M51" i="3"/>
  <c r="L51" i="3"/>
  <c r="K51" i="3"/>
  <c r="J51" i="3"/>
  <c r="O50" i="3"/>
  <c r="N50" i="3"/>
  <c r="N53" i="3" s="1"/>
  <c r="M50" i="3"/>
  <c r="M53" i="3" s="1"/>
  <c r="K50" i="3"/>
  <c r="K53" i="3" s="1"/>
  <c r="J50" i="3"/>
  <c r="O48" i="3"/>
  <c r="N48" i="3"/>
  <c r="M48" i="3"/>
  <c r="L48" i="3"/>
  <c r="K48" i="3"/>
  <c r="J48" i="3"/>
  <c r="O47" i="3"/>
  <c r="N47" i="3"/>
  <c r="N49" i="3" s="1"/>
  <c r="M47" i="3"/>
  <c r="M49" i="3" s="1"/>
  <c r="L47" i="3"/>
  <c r="L49" i="3" s="1"/>
  <c r="K47" i="3"/>
  <c r="J47" i="3"/>
  <c r="J49" i="3" s="1"/>
  <c r="O44" i="3"/>
  <c r="N44" i="3"/>
  <c r="U44" i="3" s="1"/>
  <c r="M44" i="3"/>
  <c r="L44" i="3"/>
  <c r="K44" i="3"/>
  <c r="T44" i="3" s="1"/>
  <c r="J44" i="3"/>
  <c r="S44" i="3" s="1"/>
  <c r="H43" i="3"/>
  <c r="P43" i="3" s="1"/>
  <c r="H42" i="3"/>
  <c r="O41" i="3"/>
  <c r="N41" i="3"/>
  <c r="U41" i="3" s="1"/>
  <c r="M41" i="3"/>
  <c r="L41" i="3"/>
  <c r="K41" i="3"/>
  <c r="T41" i="3" s="1"/>
  <c r="J41" i="3"/>
  <c r="S41" i="3" s="1"/>
  <c r="H40" i="3"/>
  <c r="H39" i="3"/>
  <c r="P39" i="3" s="1"/>
  <c r="K38" i="3"/>
  <c r="O37" i="3"/>
  <c r="O38" i="3" s="1"/>
  <c r="N37" i="3"/>
  <c r="N38" i="3" s="1"/>
  <c r="M37" i="3"/>
  <c r="M38" i="3" s="1"/>
  <c r="L37" i="3"/>
  <c r="L38" i="3" s="1"/>
  <c r="K37" i="3"/>
  <c r="J37" i="3"/>
  <c r="J38" i="3" s="1"/>
  <c r="S38" i="3" s="1"/>
  <c r="H36" i="3"/>
  <c r="P36" i="3" s="1"/>
  <c r="H35" i="3"/>
  <c r="H34" i="3"/>
  <c r="P34" i="3" s="1"/>
  <c r="H33" i="3"/>
  <c r="H32" i="3"/>
  <c r="P32" i="3" s="1"/>
  <c r="H31" i="3"/>
  <c r="H48" i="3" s="1"/>
  <c r="H30" i="3"/>
  <c r="K29" i="3"/>
  <c r="T29" i="3" s="1"/>
  <c r="O28" i="3"/>
  <c r="O29" i="3" s="1"/>
  <c r="N28" i="3"/>
  <c r="N29" i="3" s="1"/>
  <c r="M28" i="3"/>
  <c r="M29" i="3" s="1"/>
  <c r="L28" i="3"/>
  <c r="L29" i="3" s="1"/>
  <c r="K28" i="3"/>
  <c r="J28" i="3"/>
  <c r="J29" i="3" s="1"/>
  <c r="H27" i="3"/>
  <c r="P27" i="3" s="1"/>
  <c r="H26" i="3"/>
  <c r="H25" i="3"/>
  <c r="P25" i="3" s="1"/>
  <c r="H24" i="3"/>
  <c r="H23" i="3"/>
  <c r="H55" i="3" s="1"/>
  <c r="H22" i="3"/>
  <c r="H17" i="3"/>
  <c r="H16" i="3"/>
  <c r="N15" i="3"/>
  <c r="N18" i="3" s="1"/>
  <c r="M15" i="3"/>
  <c r="M18" i="3" s="1"/>
  <c r="L15" i="3"/>
  <c r="L18" i="3" s="1"/>
  <c r="K15" i="3"/>
  <c r="K18" i="3" s="1"/>
  <c r="J15" i="3"/>
  <c r="J18" i="3" s="1"/>
  <c r="H14" i="3"/>
  <c r="H13" i="3"/>
  <c r="H12" i="3"/>
  <c r="H11" i="3"/>
  <c r="H10" i="3"/>
  <c r="U9" i="3"/>
  <c r="T9" i="3"/>
  <c r="S9" i="3"/>
  <c r="T38" i="3" l="1"/>
  <c r="M45" i="3"/>
  <c r="H51" i="3"/>
  <c r="P51" i="3" s="1"/>
  <c r="U38" i="3"/>
  <c r="P20" i="3"/>
  <c r="H50" i="3"/>
  <c r="P50" i="3" s="1"/>
  <c r="O45" i="3"/>
  <c r="O58" i="3" s="1"/>
  <c r="O49" i="3"/>
  <c r="L53" i="3"/>
  <c r="P24" i="3"/>
  <c r="G43" i="4"/>
  <c r="G59" i="4" s="1"/>
  <c r="G60" i="4" s="1"/>
  <c r="H15" i="3"/>
  <c r="H18" i="3" s="1"/>
  <c r="I14" i="3" s="1"/>
  <c r="L45" i="3"/>
  <c r="P31" i="3"/>
  <c r="P35" i="3"/>
  <c r="P37" i="3" s="1"/>
  <c r="H37" i="3"/>
  <c r="H38" i="3" s="1"/>
  <c r="H44" i="3"/>
  <c r="K49" i="3"/>
  <c r="J53" i="3"/>
  <c r="M56" i="3"/>
  <c r="N43" i="4"/>
  <c r="G54" i="4"/>
  <c r="N52" i="4"/>
  <c r="G47" i="4"/>
  <c r="N45" i="4"/>
  <c r="N47" i="4" s="1"/>
  <c r="G51" i="4"/>
  <c r="N51" i="4"/>
  <c r="M3" i="4" s="1"/>
  <c r="I11" i="3"/>
  <c r="I17" i="3"/>
  <c r="S29" i="3"/>
  <c r="J45" i="3"/>
  <c r="J61" i="3" s="1"/>
  <c r="J62" i="3" s="1"/>
  <c r="N45" i="3"/>
  <c r="N61" i="3" s="1"/>
  <c r="N62" i="3" s="1"/>
  <c r="U29" i="3"/>
  <c r="O59" i="3"/>
  <c r="P22" i="3"/>
  <c r="P26" i="3"/>
  <c r="P28" i="3" s="1"/>
  <c r="P33" i="3"/>
  <c r="P40" i="3"/>
  <c r="P41" i="3" s="1"/>
  <c r="H47" i="3"/>
  <c r="H52" i="3"/>
  <c r="P52" i="3" s="1"/>
  <c r="O53" i="3"/>
  <c r="H41" i="3"/>
  <c r="P48" i="3"/>
  <c r="K45" i="3"/>
  <c r="K61" i="3" s="1"/>
  <c r="K62" i="3" s="1"/>
  <c r="H54" i="3"/>
  <c r="P23" i="3"/>
  <c r="P30" i="3"/>
  <c r="P42" i="3"/>
  <c r="P44" i="3" s="1"/>
  <c r="G56" i="4" l="1"/>
  <c r="N56" i="4" s="1"/>
  <c r="P38" i="3"/>
  <c r="I12" i="3"/>
  <c r="I15" i="3" s="1"/>
  <c r="I13" i="3"/>
  <c r="I16" i="3"/>
  <c r="P29" i="3"/>
  <c r="P45" i="3" s="1"/>
  <c r="G57" i="4"/>
  <c r="N54" i="4"/>
  <c r="N57" i="4" s="1"/>
  <c r="N5" i="4" s="1"/>
  <c r="H53" i="3"/>
  <c r="H45" i="3"/>
  <c r="H49" i="3"/>
  <c r="P47" i="3"/>
  <c r="P49" i="3" s="1"/>
  <c r="P54" i="3"/>
  <c r="H56" i="3"/>
  <c r="P53" i="3"/>
  <c r="O5" i="3" s="1"/>
  <c r="I18" i="3"/>
  <c r="I20" i="3" l="1"/>
  <c r="I21" i="3"/>
  <c r="P56" i="3"/>
  <c r="H58" i="3"/>
  <c r="P58" i="3" s="1"/>
  <c r="I42" i="3"/>
  <c r="I44" i="3" s="1"/>
  <c r="I34" i="3"/>
  <c r="I30" i="3"/>
  <c r="I27" i="3"/>
  <c r="I23" i="3"/>
  <c r="H61" i="3"/>
  <c r="H62" i="3" s="1"/>
  <c r="I39" i="3"/>
  <c r="I41" i="3" s="1"/>
  <c r="I36" i="3"/>
  <c r="I32" i="3"/>
  <c r="I25" i="3"/>
  <c r="I33" i="3"/>
  <c r="I43" i="3"/>
  <c r="I22" i="3"/>
  <c r="I35" i="3"/>
  <c r="I26" i="3"/>
  <c r="I40" i="3"/>
  <c r="I31" i="3"/>
  <c r="I37" i="3"/>
  <c r="I24" i="3"/>
  <c r="I28" i="3"/>
  <c r="I51" i="3" l="1"/>
  <c r="I55" i="3"/>
  <c r="I52" i="3"/>
  <c r="I50" i="3"/>
  <c r="I53" i="3" s="1"/>
  <c r="I48" i="3"/>
  <c r="I29" i="3"/>
  <c r="I47" i="3"/>
  <c r="I49" i="3" s="1"/>
  <c r="I38" i="3"/>
  <c r="P59" i="3"/>
  <c r="P7" i="3" s="1"/>
  <c r="I54" i="3"/>
  <c r="I56" i="3" s="1"/>
  <c r="H59" i="3"/>
  <c r="I45" i="3" l="1"/>
  <c r="H27" i="4"/>
  <c r="H43" i="4" s="1"/>
  <c r="H59" i="4" s="1"/>
  <c r="H60" i="4" s="1"/>
  <c r="Q27" i="4"/>
  <c r="H45" i="4"/>
  <c r="H47" i="4"/>
</calcChain>
</file>

<file path=xl/comments1.xml><?xml version="1.0" encoding="utf-8"?>
<comments xmlns="http://schemas.openxmlformats.org/spreadsheetml/2006/main">
  <authors>
    <author>東京都</author>
    <author>d2014</author>
  </authors>
  <commentList>
    <comment ref="I7" authorId="0" shapeId="0">
      <text>
        <r>
          <rPr>
            <b/>
            <sz val="14"/>
            <color indexed="81"/>
            <rFont val="ＭＳ Ｐゴシック"/>
            <family val="3"/>
            <charset val="128"/>
          </rPr>
          <t>注４</t>
        </r>
      </text>
    </comment>
    <comment ref="D9" authorId="0" shapeId="0">
      <text>
        <r>
          <rPr>
            <b/>
            <sz val="14"/>
            <color indexed="81"/>
            <rFont val="ＭＳ Ｐゴシック"/>
            <family val="3"/>
            <charset val="128"/>
          </rPr>
          <t>注６</t>
        </r>
      </text>
    </comment>
    <comment ref="M9" authorId="1" shapeId="0">
      <text>
        <r>
          <rPr>
            <b/>
            <sz val="14"/>
            <color indexed="81"/>
            <rFont val="ＭＳ Ｐゴシック"/>
            <family val="3"/>
            <charset val="128"/>
          </rPr>
          <t>注５</t>
        </r>
      </text>
    </comment>
    <comment ref="H10" authorId="1" shapeId="0">
      <text>
        <r>
          <rPr>
            <b/>
            <sz val="14"/>
            <color indexed="81"/>
            <rFont val="ＭＳ Ｐゴシック"/>
            <family val="3"/>
            <charset val="128"/>
          </rPr>
          <t>注１</t>
        </r>
      </text>
    </comment>
    <comment ref="H14" authorId="1" shapeId="0">
      <text>
        <r>
          <rPr>
            <b/>
            <sz val="14"/>
            <color indexed="81"/>
            <rFont val="ＭＳ Ｐゴシック"/>
            <family val="3"/>
            <charset val="128"/>
          </rPr>
          <t>注２</t>
        </r>
      </text>
    </comment>
    <comment ref="H15" authorId="1" shapeId="0">
      <text>
        <r>
          <rPr>
            <b/>
            <sz val="14"/>
            <color indexed="81"/>
            <rFont val="ＭＳ Ｐゴシック"/>
            <family val="3"/>
            <charset val="128"/>
          </rPr>
          <t>注３</t>
        </r>
      </text>
    </comment>
    <comment ref="F25" authorId="0" shapeId="0">
      <text>
        <r>
          <rPr>
            <b/>
            <sz val="14"/>
            <color indexed="81"/>
            <rFont val="ＭＳ Ｐゴシック"/>
            <family val="3"/>
            <charset val="128"/>
          </rPr>
          <t>注７</t>
        </r>
      </text>
    </comment>
  </commentList>
</comments>
</file>

<file path=xl/sharedStrings.xml><?xml version="1.0" encoding="utf-8"?>
<sst xmlns="http://schemas.openxmlformats.org/spreadsheetml/2006/main" count="171" uniqueCount="75">
  <si>
    <t>法人名：</t>
    <rPh sb="0" eb="2">
      <t>ホウジン</t>
    </rPh>
    <rPh sb="2" eb="3">
      <t>メイ</t>
    </rPh>
    <phoneticPr fontId="1"/>
  </si>
  <si>
    <t>事業費・資金調達内訳等一覧表</t>
    <rPh sb="0" eb="3">
      <t>ジギョウヒ</t>
    </rPh>
    <rPh sb="4" eb="6">
      <t>シキン</t>
    </rPh>
    <rPh sb="6" eb="8">
      <t>チョウタツ</t>
    </rPh>
    <rPh sb="8" eb="10">
      <t>ウチワケ</t>
    </rPh>
    <rPh sb="10" eb="11">
      <t>トウ</t>
    </rPh>
    <rPh sb="11" eb="13">
      <t>イチラン</t>
    </rPh>
    <rPh sb="13" eb="14">
      <t>ヒョウ</t>
    </rPh>
    <phoneticPr fontId="1"/>
  </si>
  <si>
    <t>自己資金合計</t>
    <rPh sb="0" eb="2">
      <t>ジコ</t>
    </rPh>
    <rPh sb="2" eb="4">
      <t>シキン</t>
    </rPh>
    <rPh sb="4" eb="6">
      <t>ゴウケイ</t>
    </rPh>
    <phoneticPr fontId="1"/>
  </si>
  <si>
    <t>充当可能自己資金</t>
    <rPh sb="0" eb="2">
      <t>ジュウトウ</t>
    </rPh>
    <rPh sb="2" eb="4">
      <t>カノウ</t>
    </rPh>
    <rPh sb="4" eb="6">
      <t>ジコ</t>
    </rPh>
    <rPh sb="6" eb="8">
      <t>シキン</t>
    </rPh>
    <phoneticPr fontId="1"/>
  </si>
  <si>
    <t>施設名：</t>
    <rPh sb="0" eb="2">
      <t>シセツ</t>
    </rPh>
    <rPh sb="2" eb="3">
      <t>メイ</t>
    </rPh>
    <phoneticPr fontId="1"/>
  </si>
  <si>
    <t>借入比率（償還補助額を除く）</t>
    <rPh sb="0" eb="2">
      <t>カリイレ</t>
    </rPh>
    <rPh sb="2" eb="4">
      <t>ヒリツ</t>
    </rPh>
    <rPh sb="5" eb="7">
      <t>ショウカン</t>
    </rPh>
    <rPh sb="7" eb="9">
      <t>ホジョ</t>
    </rPh>
    <rPh sb="9" eb="10">
      <t>ガク</t>
    </rPh>
    <rPh sb="11" eb="12">
      <t>ノゾ</t>
    </rPh>
    <phoneticPr fontId="1"/>
  </si>
  <si>
    <t>（チェック）</t>
    <phoneticPr fontId="1"/>
  </si>
  <si>
    <t>合計</t>
    <rPh sb="0" eb="2">
      <t>ゴウケイ</t>
    </rPh>
    <phoneticPr fontId="1"/>
  </si>
  <si>
    <t>比率</t>
    <rPh sb="0" eb="2">
      <t>ヒリツ</t>
    </rPh>
    <phoneticPr fontId="1"/>
  </si>
  <si>
    <t>その他</t>
    <rPh sb="2" eb="3">
      <t>タ</t>
    </rPh>
    <phoneticPr fontId="1"/>
  </si>
  <si>
    <t>他の整備計画</t>
    <rPh sb="0" eb="1">
      <t>タ</t>
    </rPh>
    <rPh sb="2" eb="4">
      <t>セイビ</t>
    </rPh>
    <rPh sb="4" eb="6">
      <t>ケイカク</t>
    </rPh>
    <phoneticPr fontId="1"/>
  </si>
  <si>
    <r>
      <t xml:space="preserve">全事業の合計
</t>
    </r>
    <r>
      <rPr>
        <sz val="9"/>
        <rFont val="ＭＳ 明朝"/>
        <family val="1"/>
        <charset val="128"/>
      </rPr>
      <t>(本計画＋他の整備計画）</t>
    </r>
    <rPh sb="0" eb="3">
      <t>ゼンジギョウ</t>
    </rPh>
    <rPh sb="4" eb="6">
      <t>ゴウケイ</t>
    </rPh>
    <rPh sb="8" eb="9">
      <t>ホン</t>
    </rPh>
    <rPh sb="9" eb="11">
      <t>ケイカク</t>
    </rPh>
    <rPh sb="12" eb="13">
      <t>タ</t>
    </rPh>
    <rPh sb="14" eb="16">
      <t>セイビ</t>
    </rPh>
    <rPh sb="16" eb="18">
      <t>ケイカク</t>
    </rPh>
    <phoneticPr fontId="1"/>
  </si>
  <si>
    <t>延床面積</t>
    <rPh sb="0" eb="1">
      <t>ノ</t>
    </rPh>
    <rPh sb="1" eb="4">
      <t>ユカメンセキ</t>
    </rPh>
    <phoneticPr fontId="1"/>
  </si>
  <si>
    <t>-</t>
    <phoneticPr fontId="1"/>
  </si>
  <si>
    <t>１　事業費</t>
    <rPh sb="2" eb="5">
      <t>ジギョウヒ</t>
    </rPh>
    <phoneticPr fontId="1"/>
  </si>
  <si>
    <t>用地費</t>
    <rPh sb="0" eb="3">
      <t>ヨウチヒ</t>
    </rPh>
    <phoneticPr fontId="1"/>
  </si>
  <si>
    <t>整備費</t>
    <rPh sb="0" eb="3">
      <t>セイビヒ</t>
    </rPh>
    <phoneticPr fontId="1"/>
  </si>
  <si>
    <t>工事請負費</t>
    <rPh sb="0" eb="2">
      <t>コウジ</t>
    </rPh>
    <rPh sb="2" eb="4">
      <t>ウケオイ</t>
    </rPh>
    <rPh sb="4" eb="5">
      <t>ヒ</t>
    </rPh>
    <phoneticPr fontId="1"/>
  </si>
  <si>
    <t>工事事務費</t>
    <rPh sb="0" eb="2">
      <t>コウジ</t>
    </rPh>
    <rPh sb="2" eb="5">
      <t>ジムヒ</t>
    </rPh>
    <phoneticPr fontId="1"/>
  </si>
  <si>
    <t>備品</t>
    <rPh sb="0" eb="2">
      <t>ビヒン</t>
    </rPh>
    <phoneticPr fontId="1"/>
  </si>
  <si>
    <t>計</t>
    <rPh sb="0" eb="1">
      <t>ケイ</t>
    </rPh>
    <phoneticPr fontId="1"/>
  </si>
  <si>
    <t>運転資金</t>
    <rPh sb="0" eb="2">
      <t>ウンテン</t>
    </rPh>
    <rPh sb="2" eb="4">
      <t>シキン</t>
    </rPh>
    <phoneticPr fontId="1"/>
  </si>
  <si>
    <t>法人事務費</t>
    <rPh sb="0" eb="2">
      <t>ホウジン</t>
    </rPh>
    <rPh sb="2" eb="5">
      <t>ジムヒ</t>
    </rPh>
    <phoneticPr fontId="1"/>
  </si>
  <si>
    <t>合　　　　　　　　　計</t>
    <rPh sb="0" eb="1">
      <t>ゴウ</t>
    </rPh>
    <rPh sb="10" eb="11">
      <t>ケイ</t>
    </rPh>
    <phoneticPr fontId="1"/>
  </si>
  <si>
    <t>２　資金調達内訳</t>
    <rPh sb="2" eb="4">
      <t>シキン</t>
    </rPh>
    <rPh sb="4" eb="6">
      <t>チョウタツ</t>
    </rPh>
    <rPh sb="6" eb="8">
      <t>ウチワケ</t>
    </rPh>
    <phoneticPr fontId="1"/>
  </si>
  <si>
    <t>福祉医療機構借入金</t>
    <rPh sb="0" eb="2">
      <t>フクシ</t>
    </rPh>
    <rPh sb="2" eb="4">
      <t>イリョウ</t>
    </rPh>
    <rPh sb="4" eb="6">
      <t>キコウ</t>
    </rPh>
    <rPh sb="6" eb="8">
      <t>カリイレ</t>
    </rPh>
    <rPh sb="8" eb="9">
      <t>キン</t>
    </rPh>
    <phoneticPr fontId="1"/>
  </si>
  <si>
    <t>その他の金融機関</t>
    <rPh sb="2" eb="3">
      <t>タ</t>
    </rPh>
    <rPh sb="4" eb="6">
      <t>キンユウ</t>
    </rPh>
    <rPh sb="6" eb="8">
      <t>キカン</t>
    </rPh>
    <phoneticPr fontId="1"/>
  </si>
  <si>
    <t>自己資金</t>
    <rPh sb="0" eb="2">
      <t>ジコ</t>
    </rPh>
    <rPh sb="2" eb="4">
      <t>シキン</t>
    </rPh>
    <phoneticPr fontId="1"/>
  </si>
  <si>
    <t>法人自己資金</t>
    <rPh sb="0" eb="2">
      <t>ホウジン</t>
    </rPh>
    <rPh sb="2" eb="4">
      <t>ジコ</t>
    </rPh>
    <rPh sb="4" eb="6">
      <t>シキン</t>
    </rPh>
    <phoneticPr fontId="1"/>
  </si>
  <si>
    <t>寄附金（（医社）○○会）</t>
    <rPh sb="0" eb="2">
      <t>キフ</t>
    </rPh>
    <rPh sb="2" eb="3">
      <t>キン</t>
    </rPh>
    <phoneticPr fontId="1"/>
  </si>
  <si>
    <t>小　　　計</t>
    <rPh sb="0" eb="1">
      <t>ショウ</t>
    </rPh>
    <rPh sb="4" eb="5">
      <t>ケイ</t>
    </rPh>
    <phoneticPr fontId="1"/>
  </si>
  <si>
    <t>東京都補助金</t>
    <rPh sb="0" eb="3">
      <t>ト</t>
    </rPh>
    <rPh sb="3" eb="6">
      <t>ホジョキン</t>
    </rPh>
    <phoneticPr fontId="1"/>
  </si>
  <si>
    <t>大田区補助金</t>
    <rPh sb="0" eb="3">
      <t>オオタク</t>
    </rPh>
    <rPh sb="3" eb="6">
      <t>ホジョキン</t>
    </rPh>
    <phoneticPr fontId="1"/>
  </si>
  <si>
    <t>寄附金（（医社）○○会）</t>
    <rPh sb="0" eb="2">
      <t>キフ</t>
    </rPh>
    <phoneticPr fontId="1"/>
  </si>
  <si>
    <t>再掲</t>
    <rPh sb="0" eb="2">
      <t>サイケイ</t>
    </rPh>
    <phoneticPr fontId="1"/>
  </si>
  <si>
    <t>補助金内訳（再掲）</t>
    <rPh sb="0" eb="3">
      <t>ホジョキン</t>
    </rPh>
    <rPh sb="3" eb="5">
      <t>ウチワケ</t>
    </rPh>
    <rPh sb="6" eb="8">
      <t>サイケイ</t>
    </rPh>
    <phoneticPr fontId="1"/>
  </si>
  <si>
    <t>東京都補助金</t>
    <rPh sb="0" eb="3">
      <t>トウキョウト</t>
    </rPh>
    <rPh sb="3" eb="6">
      <t>ホジョキン</t>
    </rPh>
    <phoneticPr fontId="1"/>
  </si>
  <si>
    <t>補　助　金　計</t>
    <rPh sb="0" eb="1">
      <t>ホ</t>
    </rPh>
    <rPh sb="2" eb="3">
      <t>スケ</t>
    </rPh>
    <rPh sb="4" eb="5">
      <t>キン</t>
    </rPh>
    <rPh sb="6" eb="7">
      <t>ケイ</t>
    </rPh>
    <phoneticPr fontId="1"/>
  </si>
  <si>
    <t>自己資金内訳（再掲）</t>
    <rPh sb="0" eb="2">
      <t>ジコ</t>
    </rPh>
    <rPh sb="2" eb="4">
      <t>シキン</t>
    </rPh>
    <rPh sb="4" eb="6">
      <t>ウチワケ</t>
    </rPh>
    <rPh sb="7" eb="9">
      <t>サイケイ</t>
    </rPh>
    <phoneticPr fontId="1"/>
  </si>
  <si>
    <t>寄附金計</t>
    <rPh sb="0" eb="2">
      <t>キフ</t>
    </rPh>
    <rPh sb="3" eb="4">
      <t>ケイ</t>
    </rPh>
    <phoneticPr fontId="1"/>
  </si>
  <si>
    <t>自 己 資 金 計</t>
    <rPh sb="0" eb="1">
      <t>ジ</t>
    </rPh>
    <rPh sb="2" eb="3">
      <t>オノレ</t>
    </rPh>
    <rPh sb="4" eb="5">
      <t>シ</t>
    </rPh>
    <rPh sb="6" eb="7">
      <t>カネ</t>
    </rPh>
    <rPh sb="8" eb="9">
      <t>ケイ</t>
    </rPh>
    <phoneticPr fontId="1"/>
  </si>
  <si>
    <t>借入金内訳（再掲）</t>
    <rPh sb="0" eb="2">
      <t>カリイレ</t>
    </rPh>
    <rPh sb="2" eb="3">
      <t>キン</t>
    </rPh>
    <rPh sb="3" eb="5">
      <t>ウチワケ</t>
    </rPh>
    <rPh sb="6" eb="8">
      <t>サイケイ</t>
    </rPh>
    <phoneticPr fontId="1"/>
  </si>
  <si>
    <t>協調融資</t>
    <rPh sb="0" eb="2">
      <t>キョウチョウ</t>
    </rPh>
    <rPh sb="2" eb="4">
      <t>ユウシ</t>
    </rPh>
    <phoneticPr fontId="1"/>
  </si>
  <si>
    <t>借　入　金　計（Ａ)</t>
    <rPh sb="0" eb="1">
      <t>シャク</t>
    </rPh>
    <rPh sb="2" eb="3">
      <t>イリ</t>
    </rPh>
    <rPh sb="4" eb="5">
      <t>キン</t>
    </rPh>
    <rPh sb="6" eb="7">
      <t>ケイ</t>
    </rPh>
    <phoneticPr fontId="1"/>
  </si>
  <si>
    <t>償還補助額（Ｂ）</t>
    <rPh sb="0" eb="2">
      <t>ショウカン</t>
    </rPh>
    <rPh sb="2" eb="4">
      <t>ホジョ</t>
    </rPh>
    <rPh sb="4" eb="5">
      <t>ガク</t>
    </rPh>
    <phoneticPr fontId="1"/>
  </si>
  <si>
    <t>資金総額（＝事業費合計額）（Ｃ）</t>
    <rPh sb="0" eb="2">
      <t>シキン</t>
    </rPh>
    <rPh sb="2" eb="4">
      <t>ソウガク</t>
    </rPh>
    <rPh sb="6" eb="7">
      <t>コト</t>
    </rPh>
    <rPh sb="7" eb="8">
      <t>ギョウ</t>
    </rPh>
    <rPh sb="8" eb="9">
      <t>ヒ</t>
    </rPh>
    <rPh sb="9" eb="10">
      <t>ゴウ</t>
    </rPh>
    <rPh sb="10" eb="11">
      <t>ケイ</t>
    </rPh>
    <rPh sb="11" eb="12">
      <t>ガク</t>
    </rPh>
    <phoneticPr fontId="1"/>
  </si>
  <si>
    <t>借入比率（Ｄ＝（Ａ－Ｂ）／Ｃ）</t>
    <rPh sb="0" eb="2">
      <t>カリイレ</t>
    </rPh>
    <rPh sb="2" eb="4">
      <t>ヒリツ</t>
    </rPh>
    <phoneticPr fontId="1"/>
  </si>
  <si>
    <t>（チェック）</t>
    <phoneticPr fontId="1"/>
  </si>
  <si>
    <t>区市町村補助金</t>
    <rPh sb="0" eb="4">
      <t>クシチョウソン</t>
    </rPh>
    <rPh sb="4" eb="7">
      <t>ホジョキン</t>
    </rPh>
    <phoneticPr fontId="1"/>
  </si>
  <si>
    <t>防災拠点型
地域交流スペース</t>
    <rPh sb="0" eb="2">
      <t>ボウサイ</t>
    </rPh>
    <rPh sb="2" eb="4">
      <t>キョテン</t>
    </rPh>
    <rPh sb="4" eb="5">
      <t>ガタ</t>
    </rPh>
    <rPh sb="6" eb="8">
      <t>チイキ</t>
    </rPh>
    <rPh sb="8" eb="10">
      <t>コウリュウ</t>
    </rPh>
    <phoneticPr fontId="1"/>
  </si>
  <si>
    <t>（チェック）</t>
    <phoneticPr fontId="1"/>
  </si>
  <si>
    <t>（福）○○会</t>
    <phoneticPr fontId="1"/>
  </si>
  <si>
    <t>　寄附者が複数いる場合、欄を増やして寄附者ごとに記載すること。</t>
    <phoneticPr fontId="1"/>
  </si>
  <si>
    <t>（注７）</t>
    <rPh sb="1" eb="2">
      <t>チュウ</t>
    </rPh>
    <phoneticPr fontId="1"/>
  </si>
  <si>
    <t>　定期借地権契約の場合、保証金は用地費に計上すること。</t>
    <phoneticPr fontId="1"/>
  </si>
  <si>
    <t>（注６）</t>
    <rPh sb="1" eb="2">
      <t>チュウ</t>
    </rPh>
    <phoneticPr fontId="1"/>
  </si>
  <si>
    <t>　本計画の他に整備を計画している場合は、「他の整備計画」欄に資金計画を記入すること。本計画と他の整備計画の合計の借入比率が総事業費において５０％を超えない範囲であること。</t>
    <rPh sb="25" eb="27">
      <t>ケイカク</t>
    </rPh>
    <rPh sb="28" eb="29">
      <t>ラン</t>
    </rPh>
    <rPh sb="42" eb="43">
      <t>ホン</t>
    </rPh>
    <rPh sb="43" eb="45">
      <t>ケイカク</t>
    </rPh>
    <rPh sb="46" eb="47">
      <t>タ</t>
    </rPh>
    <rPh sb="48" eb="50">
      <t>セイビ</t>
    </rPh>
    <rPh sb="50" eb="52">
      <t>ケイカク</t>
    </rPh>
    <phoneticPr fontId="1"/>
  </si>
  <si>
    <t>（注５）</t>
    <rPh sb="1" eb="2">
      <t>チュウ</t>
    </rPh>
    <phoneticPr fontId="1"/>
  </si>
  <si>
    <t>（注４）</t>
    <rPh sb="1" eb="2">
      <t>チュウ</t>
    </rPh>
    <phoneticPr fontId="1"/>
  </si>
  <si>
    <t>（注３）</t>
    <rPh sb="1" eb="2">
      <t>チュウ</t>
    </rPh>
    <phoneticPr fontId="1"/>
  </si>
  <si>
    <t>　運転資金は介護報酬が遅れて入ってくるものを見込んで用意しているものであるため、介護報酬等による収入があるもののみ金額を計上すること。「【様式１１】初期総投資額の積算根拠」から転記すること。</t>
    <phoneticPr fontId="1"/>
  </si>
  <si>
    <t>　運転資金として、年間事業費の12分の3以上を用意すること。</t>
    <phoneticPr fontId="1"/>
  </si>
  <si>
    <t>（注２）</t>
    <rPh sb="1" eb="2">
      <t>チュウ</t>
    </rPh>
    <phoneticPr fontId="1"/>
  </si>
  <si>
    <t>（注１）</t>
    <rPh sb="1" eb="2">
      <t>チュウ</t>
    </rPh>
    <phoneticPr fontId="1"/>
  </si>
  <si>
    <t>・色付きのセルに必要事項を入力すること。</t>
    <phoneticPr fontId="1"/>
  </si>
  <si>
    <t>・提出時、セルのコメントを非表示にし、Ａ３横で提出すること。</t>
    <phoneticPr fontId="1"/>
  </si>
  <si>
    <t>　工事請負費・工事事務費の事業費按分は、「【様式１９】事業費内訳・按分表」と一致させること。</t>
    <phoneticPr fontId="1"/>
  </si>
  <si>
    <t>　法人事務費は、各事業毎に積算可能なものは個々に積み上げ、不可能なものは面積で按分すること。法人事務費として開所までに必要な額を用意すること。「【様式１１】初期総投資額の積算根拠」から転記すること。</t>
    <rPh sb="8" eb="11">
      <t>カクジギョウ</t>
    </rPh>
    <rPh sb="11" eb="12">
      <t>ゴト</t>
    </rPh>
    <phoneticPr fontId="1"/>
  </si>
  <si>
    <t>看護小規模多機能型
居宅介護</t>
    <rPh sb="0" eb="2">
      <t>カンゴ</t>
    </rPh>
    <rPh sb="2" eb="5">
      <t>ショウキボ</t>
    </rPh>
    <rPh sb="5" eb="9">
      <t>タキノウガタ</t>
    </rPh>
    <rPh sb="10" eb="12">
      <t>キョタク</t>
    </rPh>
    <rPh sb="12" eb="14">
      <t>カイゴ</t>
    </rPh>
    <phoneticPr fontId="1"/>
  </si>
  <si>
    <t>防災拠点型
地域交流スペース</t>
    <phoneticPr fontId="1"/>
  </si>
  <si>
    <t>東京都補助金（補助金名）</t>
    <rPh sb="0" eb="3">
      <t>トウキョウト</t>
    </rPh>
    <rPh sb="3" eb="6">
      <t>ホジョキン</t>
    </rPh>
    <rPh sb="7" eb="10">
      <t>ホジョキン</t>
    </rPh>
    <rPh sb="10" eb="11">
      <t>メイ</t>
    </rPh>
    <phoneticPr fontId="1"/>
  </si>
  <si>
    <t>大田区補助金（補助金名）</t>
    <rPh sb="0" eb="3">
      <t>オオタク</t>
    </rPh>
    <phoneticPr fontId="1"/>
  </si>
  <si>
    <t>特別養護老人ホーム
ショートステイ</t>
    <rPh sb="0" eb="9">
      <t>トクヨ</t>
    </rPh>
    <phoneticPr fontId="1"/>
  </si>
  <si>
    <t>　東京都が定める防災拠点型地域交流スペースとする場合のみ、「特養」と分けて記載すること。防災拠点型地域交流スペースでない場合は、「特養」に含めるので記載不要。</t>
    <rPh sb="1" eb="4">
      <t>トウキョウト</t>
    </rPh>
    <rPh sb="5" eb="6">
      <t>サダ</t>
    </rPh>
    <rPh sb="13" eb="15">
      <t>チイキ</t>
    </rPh>
    <rPh sb="15" eb="17">
      <t>コウリュウ</t>
    </rPh>
    <rPh sb="49" eb="51">
      <t>チイキ</t>
    </rPh>
    <rPh sb="51" eb="53">
      <t>コウリュウ</t>
    </rPh>
    <phoneticPr fontId="1"/>
  </si>
  <si>
    <t>【様式10-1】事業費・資金調達内訳等一覧表　作成上の留意点</t>
    <rPh sb="8" eb="10">
      <t>ジギョウ</t>
    </rPh>
    <rPh sb="10" eb="11">
      <t>ヒ</t>
    </rPh>
    <rPh sb="12" eb="14">
      <t>シキン</t>
    </rPh>
    <rPh sb="14" eb="16">
      <t>チョウタツ</t>
    </rPh>
    <rPh sb="16" eb="18">
      <t>ウチワケ</t>
    </rPh>
    <rPh sb="18" eb="19">
      <t>トウ</t>
    </rPh>
    <rPh sb="19" eb="21">
      <t>イチラン</t>
    </rPh>
    <rPh sb="21" eb="22">
      <t>ヒョウ</t>
    </rPh>
    <rPh sb="23" eb="25">
      <t>サクセイ</t>
    </rPh>
    <rPh sb="25" eb="26">
      <t>ジョウ</t>
    </rPh>
    <rPh sb="27" eb="30">
      <t>リュウイテン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</si>
</sst>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円≦&quot;"/>
    <numFmt numFmtId="177" formatCode="#,###&quot;円&quot;"/>
    <numFmt numFmtId="178" formatCode="#,##0.00&quot;㎡&quot;"/>
    <numFmt numFmtId="179" formatCode="#,##0_ "/>
  </numFmts>
  <fonts count="24" x14ac:knownFonts="1">
    <font>
      <sz val="11"/>
      <name val="ＭＳ Ｐゴシック"/>
      <family val="3"/>
      <charset val="128"/>
    </font>
    <font>
      <sz val="6"/>
      <name val="ＭＳ Ｐゴシック"/>
      <family val="3"/>
      <charset val="128"/>
    </font>
    <font>
      <b/>
      <sz val="18"/>
      <name val="ＭＳ Ｐゴシック"/>
      <family val="3"/>
      <charset val="128"/>
    </font>
    <font>
      <sz val="10"/>
      <name val="ＭＳ Ｐゴシック"/>
      <family val="3"/>
      <charset val="128"/>
    </font>
    <font>
      <sz val="11"/>
      <name val="HGSｺﾞｼｯｸM"/>
      <family val="3"/>
      <charset val="128"/>
    </font>
    <font>
      <sz val="11"/>
      <name val="ＭＳ Ｐゴシック"/>
      <family val="3"/>
      <charset val="128"/>
    </font>
    <font>
      <sz val="12"/>
      <name val="ＭＳ 明朝"/>
      <family val="1"/>
      <charset val="128"/>
    </font>
    <font>
      <sz val="11"/>
      <name val="ＭＳ 明朝"/>
      <family val="1"/>
      <charset val="128"/>
    </font>
    <font>
      <b/>
      <sz val="26"/>
      <name val="ＭＳ ゴシック"/>
      <family val="3"/>
      <charset val="128"/>
    </font>
    <font>
      <sz val="16"/>
      <name val="ＭＳ 明朝"/>
      <family val="1"/>
      <charset val="128"/>
    </font>
    <font>
      <b/>
      <sz val="16"/>
      <name val="ＭＳ ゴシック"/>
      <family val="3"/>
      <charset val="128"/>
    </font>
    <font>
      <b/>
      <sz val="14"/>
      <name val="ＭＳ ゴシック"/>
      <family val="3"/>
      <charset val="128"/>
    </font>
    <font>
      <b/>
      <sz val="11"/>
      <name val="ＭＳ ゴシック"/>
      <family val="3"/>
      <charset val="128"/>
    </font>
    <font>
      <b/>
      <sz val="20"/>
      <name val="ＭＳ 明朝"/>
      <family val="1"/>
      <charset val="128"/>
    </font>
    <font>
      <sz val="9"/>
      <name val="ＭＳ 明朝"/>
      <family val="1"/>
      <charset val="128"/>
    </font>
    <font>
      <sz val="11"/>
      <color rgb="FFFF0000"/>
      <name val="ＭＳ 明朝"/>
      <family val="1"/>
      <charset val="128"/>
    </font>
    <font>
      <sz val="11"/>
      <color indexed="10"/>
      <name val="ＭＳ 明朝"/>
      <family val="1"/>
      <charset val="128"/>
    </font>
    <font>
      <b/>
      <sz val="12"/>
      <color indexed="10"/>
      <name val="HGSｺﾞｼｯｸM"/>
      <family val="3"/>
      <charset val="128"/>
    </font>
    <font>
      <b/>
      <sz val="11"/>
      <name val="ＭＳ 明朝"/>
      <family val="1"/>
      <charset val="128"/>
    </font>
    <font>
      <b/>
      <sz val="14"/>
      <color indexed="81"/>
      <name val="ＭＳ Ｐゴシック"/>
      <family val="3"/>
      <charset val="128"/>
    </font>
    <font>
      <sz val="10"/>
      <name val="ＭＳ 明朝"/>
      <family val="1"/>
      <charset val="128"/>
    </font>
    <font>
      <b/>
      <u/>
      <sz val="10"/>
      <name val="HG丸ｺﾞｼｯｸM-PRO"/>
      <family val="3"/>
      <charset val="128"/>
    </font>
    <font>
      <b/>
      <sz val="11"/>
      <name val="ＭＳ Ｐゴシック"/>
      <family val="3"/>
      <charset val="128"/>
    </font>
    <font>
      <b/>
      <u/>
      <sz val="12"/>
      <name val="HG丸ｺﾞｼｯｸM-PRO"/>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110">
    <border>
      <left/>
      <right/>
      <top/>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style="medium">
        <color indexed="64"/>
      </right>
      <top style="hair">
        <color indexed="64"/>
      </top>
      <bottom style="hair">
        <color indexed="64"/>
      </bottom>
      <diagonal/>
    </border>
    <border>
      <left/>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double">
        <color indexed="64"/>
      </left>
      <right/>
      <top style="hair">
        <color indexed="64"/>
      </top>
      <bottom/>
      <diagonal/>
    </border>
    <border>
      <left style="double">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style="double">
        <color indexed="64"/>
      </left>
      <right/>
      <top style="thin">
        <color indexed="64"/>
      </top>
      <bottom style="hair">
        <color indexed="64"/>
      </bottom>
      <diagonal/>
    </border>
    <border>
      <left style="double">
        <color indexed="64"/>
      </left>
      <right style="medium">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style="double">
        <color indexed="64"/>
      </left>
      <right/>
      <top style="thin">
        <color indexed="64"/>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double">
        <color indexed="64"/>
      </left>
      <right style="double">
        <color indexed="64"/>
      </right>
      <top style="medium">
        <color indexed="64"/>
      </top>
      <bottom style="hair">
        <color indexed="64"/>
      </bottom>
      <diagonal/>
    </border>
    <border>
      <left/>
      <right style="thin">
        <color indexed="64"/>
      </right>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diagonal/>
    </border>
    <border>
      <left style="double">
        <color indexed="64"/>
      </left>
      <right style="double">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double">
        <color indexed="64"/>
      </left>
      <right style="medium">
        <color indexed="64"/>
      </right>
      <top/>
      <bottom/>
      <diagonal/>
    </border>
    <border>
      <left style="double">
        <color indexed="64"/>
      </left>
      <right style="double">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double">
        <color indexed="64"/>
      </right>
      <top/>
      <bottom style="thin">
        <color indexed="64"/>
      </bottom>
      <diagonal/>
    </border>
    <border>
      <left/>
      <right style="medium">
        <color indexed="64"/>
      </right>
      <top style="hair">
        <color indexed="64"/>
      </top>
      <bottom style="hair">
        <color indexed="64"/>
      </bottom>
      <diagonal/>
    </border>
    <border>
      <left style="medium">
        <color indexed="64"/>
      </left>
      <right style="double">
        <color indexed="64"/>
      </right>
      <top style="thin">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double">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5" fillId="0" borderId="0">
      <alignment vertical="center"/>
    </xf>
  </cellStyleXfs>
  <cellXfs count="296">
    <xf numFmtId="0" fontId="0" fillId="0" borderId="0" xfId="0">
      <alignment vertical="center"/>
    </xf>
    <xf numFmtId="38" fontId="6" fillId="0" borderId="0" xfId="2" applyFont="1">
      <alignment vertical="center"/>
    </xf>
    <xf numFmtId="38" fontId="7" fillId="0" borderId="0" xfId="2" applyFont="1">
      <alignment vertical="center"/>
    </xf>
    <xf numFmtId="38" fontId="7" fillId="0" borderId="0" xfId="2" applyFont="1" applyAlignment="1">
      <alignment vertical="center" shrinkToFit="1"/>
    </xf>
    <xf numFmtId="38" fontId="9" fillId="0" borderId="0" xfId="2" applyFont="1">
      <alignment vertical="center"/>
    </xf>
    <xf numFmtId="38" fontId="4" fillId="0" borderId="1" xfId="1" applyFont="1" applyBorder="1" applyAlignment="1">
      <alignment vertical="center"/>
    </xf>
    <xf numFmtId="38" fontId="9" fillId="0" borderId="0" xfId="2" applyFont="1" applyAlignment="1">
      <alignment vertical="center" shrinkToFit="1"/>
    </xf>
    <xf numFmtId="38" fontId="7" fillId="0" borderId="0" xfId="2" applyFont="1" applyAlignment="1">
      <alignment horizontal="center" vertical="center"/>
    </xf>
    <xf numFmtId="38" fontId="10" fillId="0" borderId="0" xfId="2" applyFont="1" applyAlignment="1">
      <alignment horizontal="center" vertical="center"/>
    </xf>
    <xf numFmtId="38" fontId="11" fillId="0" borderId="0" xfId="1" applyFont="1" applyFill="1" applyAlignment="1">
      <alignment vertical="center"/>
    </xf>
    <xf numFmtId="38" fontId="12" fillId="0" borderId="0" xfId="2" applyFont="1" applyAlignment="1">
      <alignment horizontal="center" vertical="center"/>
    </xf>
    <xf numFmtId="176" fontId="6" fillId="0" borderId="6" xfId="2" applyNumberFormat="1" applyFont="1" applyBorder="1" applyAlignment="1">
      <alignment horizontal="right" vertical="center"/>
    </xf>
    <xf numFmtId="177" fontId="6" fillId="2" borderId="6" xfId="2" applyNumberFormat="1" applyFont="1" applyFill="1" applyBorder="1" applyAlignment="1">
      <alignment horizontal="right" vertical="center"/>
    </xf>
    <xf numFmtId="38" fontId="7" fillId="0" borderId="0" xfId="2" applyFont="1" applyAlignment="1">
      <alignment vertical="center"/>
    </xf>
    <xf numFmtId="38" fontId="7" fillId="0" borderId="0" xfId="2" applyFont="1" applyAlignment="1">
      <alignment horizontal="right" vertical="center"/>
    </xf>
    <xf numFmtId="10" fontId="13" fillId="0" borderId="6" xfId="3" applyNumberFormat="1" applyFont="1" applyBorder="1" applyAlignment="1">
      <alignment horizontal="right" vertical="center"/>
    </xf>
    <xf numFmtId="38" fontId="7" fillId="0" borderId="0" xfId="2" applyFont="1" applyFill="1" applyAlignment="1">
      <alignment vertical="center"/>
    </xf>
    <xf numFmtId="38" fontId="7" fillId="0" borderId="8" xfId="2" applyFont="1" applyBorder="1" applyAlignment="1">
      <alignment horizontal="center" vertical="center" shrinkToFit="1"/>
    </xf>
    <xf numFmtId="38" fontId="7" fillId="0" borderId="9" xfId="2" applyFont="1" applyBorder="1" applyAlignment="1">
      <alignment horizontal="center" vertical="center" shrinkToFit="1"/>
    </xf>
    <xf numFmtId="38" fontId="7" fillId="0" borderId="10" xfId="2" applyFont="1" applyBorder="1" applyAlignment="1">
      <alignment horizontal="center" vertical="center" wrapText="1" shrinkToFit="1"/>
    </xf>
    <xf numFmtId="38" fontId="7" fillId="0" borderId="11" xfId="2" applyFont="1" applyBorder="1" applyAlignment="1">
      <alignment horizontal="center" vertical="center" wrapText="1" shrinkToFit="1"/>
    </xf>
    <xf numFmtId="38" fontId="7" fillId="0" borderId="11" xfId="2" applyFont="1" applyBorder="1" applyAlignment="1">
      <alignment horizontal="center" vertical="center" shrinkToFit="1"/>
    </xf>
    <xf numFmtId="178" fontId="15" fillId="0" borderId="8" xfId="2" applyNumberFormat="1" applyFont="1" applyBorder="1" applyAlignment="1">
      <alignment horizontal="center" vertical="center" shrinkToFit="1"/>
    </xf>
    <xf numFmtId="178" fontId="15" fillId="0" borderId="9" xfId="2" quotePrefix="1" applyNumberFormat="1" applyFont="1" applyBorder="1" applyAlignment="1">
      <alignment horizontal="center" vertical="center" shrinkToFit="1"/>
    </xf>
    <xf numFmtId="178" fontId="15" fillId="2" borderId="10" xfId="2" applyNumberFormat="1" applyFont="1" applyFill="1" applyBorder="1" applyAlignment="1">
      <alignment horizontal="center" vertical="center" wrapText="1" shrinkToFit="1"/>
    </xf>
    <xf numFmtId="178" fontId="15" fillId="2" borderId="11" xfId="2" applyNumberFormat="1" applyFont="1" applyFill="1" applyBorder="1" applyAlignment="1">
      <alignment horizontal="center" vertical="center" wrapText="1" shrinkToFit="1"/>
    </xf>
    <xf numFmtId="178" fontId="15" fillId="2" borderId="11" xfId="2" applyNumberFormat="1" applyFont="1" applyFill="1" applyBorder="1" applyAlignment="1">
      <alignment horizontal="center" vertical="center" shrinkToFit="1"/>
    </xf>
    <xf numFmtId="38" fontId="16" fillId="0" borderId="18" xfId="2" applyFont="1" applyFill="1" applyBorder="1" applyAlignment="1">
      <alignment horizontal="right" vertical="center"/>
    </xf>
    <xf numFmtId="10" fontId="16" fillId="0" borderId="17" xfId="2" applyNumberFormat="1" applyFont="1" applyFill="1" applyBorder="1" applyAlignment="1">
      <alignment horizontal="right" vertical="center"/>
    </xf>
    <xf numFmtId="38" fontId="16" fillId="2" borderId="18" xfId="2" applyFont="1" applyFill="1" applyBorder="1" applyAlignment="1">
      <alignment horizontal="right" vertical="center"/>
    </xf>
    <xf numFmtId="38" fontId="16" fillId="2" borderId="19" xfId="2" applyFont="1" applyFill="1" applyBorder="1" applyAlignment="1">
      <alignment horizontal="right" vertical="center"/>
    </xf>
    <xf numFmtId="38" fontId="16" fillId="2" borderId="16" xfId="2" applyFont="1" applyFill="1" applyBorder="1" applyAlignment="1">
      <alignment horizontal="right" vertical="center"/>
    </xf>
    <xf numFmtId="38" fontId="16" fillId="0" borderId="25" xfId="2" applyFont="1" applyBorder="1" applyAlignment="1">
      <alignment horizontal="right" vertical="center"/>
    </xf>
    <xf numFmtId="10" fontId="16" fillId="0" borderId="26" xfId="2" applyNumberFormat="1" applyFont="1" applyBorder="1" applyAlignment="1">
      <alignment horizontal="right" vertical="center"/>
    </xf>
    <xf numFmtId="38" fontId="16" fillId="2" borderId="25" xfId="2" applyFont="1" applyFill="1" applyBorder="1" applyAlignment="1">
      <alignment horizontal="right" vertical="center"/>
    </xf>
    <xf numFmtId="38" fontId="16" fillId="2" borderId="23" xfId="2" applyFont="1" applyFill="1" applyBorder="1" applyAlignment="1">
      <alignment horizontal="right" vertical="center"/>
    </xf>
    <xf numFmtId="38" fontId="16" fillId="2" borderId="24" xfId="2" applyFont="1" applyFill="1" applyBorder="1" applyAlignment="1">
      <alignment horizontal="right" vertical="center"/>
    </xf>
    <xf numFmtId="38" fontId="16" fillId="0" borderId="32" xfId="2" applyFont="1" applyBorder="1" applyAlignment="1">
      <alignment horizontal="right" vertical="center"/>
    </xf>
    <xf numFmtId="10" fontId="16" fillId="0" borderId="33" xfId="2" applyNumberFormat="1" applyFont="1" applyBorder="1" applyAlignment="1">
      <alignment horizontal="right" vertical="center"/>
    </xf>
    <xf numFmtId="38" fontId="16" fillId="2" borderId="32" xfId="2" applyFont="1" applyFill="1" applyBorder="1" applyAlignment="1">
      <alignment horizontal="right" vertical="center"/>
    </xf>
    <xf numFmtId="38" fontId="16" fillId="2" borderId="30" xfId="2" applyFont="1" applyFill="1" applyBorder="1" applyAlignment="1">
      <alignment horizontal="right" vertical="center"/>
    </xf>
    <xf numFmtId="38" fontId="16" fillId="2" borderId="31" xfId="2" applyFont="1" applyFill="1" applyBorder="1" applyAlignment="1">
      <alignment horizontal="right" vertical="center"/>
    </xf>
    <xf numFmtId="38" fontId="16" fillId="0" borderId="36" xfId="2" applyFont="1" applyFill="1" applyBorder="1" applyAlignment="1">
      <alignment horizontal="right" vertical="center"/>
    </xf>
    <xf numFmtId="10" fontId="16" fillId="0" borderId="35" xfId="2" applyNumberFormat="1" applyFont="1" applyFill="1" applyBorder="1" applyAlignment="1">
      <alignment horizontal="right" vertical="center"/>
    </xf>
    <xf numFmtId="38" fontId="16" fillId="2" borderId="36" xfId="2" applyFont="1" applyFill="1" applyBorder="1" applyAlignment="1">
      <alignment horizontal="right" vertical="center"/>
    </xf>
    <xf numFmtId="38" fontId="16" fillId="2" borderId="37" xfId="2" applyFont="1" applyFill="1" applyBorder="1" applyAlignment="1">
      <alignment horizontal="right" vertical="center"/>
    </xf>
    <xf numFmtId="38" fontId="16" fillId="2" borderId="34" xfId="2" applyFont="1" applyFill="1" applyBorder="1" applyAlignment="1">
      <alignment horizontal="right" vertical="center"/>
    </xf>
    <xf numFmtId="38" fontId="16" fillId="0" borderId="40" xfId="2" applyFont="1" applyFill="1" applyBorder="1" applyAlignment="1">
      <alignment horizontal="right" vertical="center"/>
    </xf>
    <xf numFmtId="10" fontId="16" fillId="0" borderId="39" xfId="2" applyNumberFormat="1" applyFont="1" applyFill="1" applyBorder="1" applyAlignment="1">
      <alignment horizontal="right" vertical="center"/>
    </xf>
    <xf numFmtId="38" fontId="16" fillId="0" borderId="41" xfId="2" applyFont="1" applyFill="1" applyBorder="1" applyAlignment="1">
      <alignment horizontal="right" vertical="center"/>
    </xf>
    <xf numFmtId="38" fontId="16" fillId="0" borderId="3" xfId="2" applyFont="1" applyFill="1" applyBorder="1" applyAlignment="1">
      <alignment horizontal="right" vertical="center"/>
    </xf>
    <xf numFmtId="38" fontId="16" fillId="2" borderId="40" xfId="2" applyFont="1" applyFill="1" applyBorder="1" applyAlignment="1">
      <alignment horizontal="right" vertical="center"/>
    </xf>
    <xf numFmtId="38" fontId="16" fillId="2" borderId="41" xfId="2" applyFont="1" applyFill="1" applyBorder="1" applyAlignment="1">
      <alignment horizontal="right" vertical="center"/>
    </xf>
    <xf numFmtId="38" fontId="16" fillId="2" borderId="3" xfId="2" applyFont="1" applyFill="1" applyBorder="1" applyAlignment="1">
      <alignment horizontal="right" vertical="center"/>
    </xf>
    <xf numFmtId="38" fontId="16" fillId="0" borderId="45" xfId="2" applyFont="1" applyFill="1" applyBorder="1" applyAlignment="1">
      <alignment horizontal="right" vertical="center"/>
    </xf>
    <xf numFmtId="10" fontId="16" fillId="0" borderId="44" xfId="2" applyNumberFormat="1" applyFont="1" applyFill="1" applyBorder="1" applyAlignment="1">
      <alignment horizontal="right" vertical="center"/>
    </xf>
    <xf numFmtId="38" fontId="16" fillId="0" borderId="46" xfId="2" applyFont="1" applyFill="1" applyBorder="1" applyAlignment="1">
      <alignment horizontal="right" vertical="center"/>
    </xf>
    <xf numFmtId="38" fontId="16" fillId="0" borderId="43" xfId="2" applyFont="1" applyFill="1" applyBorder="1" applyAlignment="1">
      <alignment horizontal="right" vertical="center"/>
    </xf>
    <xf numFmtId="38" fontId="7" fillId="0" borderId="0" xfId="2" applyFont="1" applyFill="1" applyBorder="1" applyAlignment="1">
      <alignment horizontal="center" vertical="center" textRotation="255"/>
    </xf>
    <xf numFmtId="38" fontId="7" fillId="0" borderId="0" xfId="2" applyFont="1" applyFill="1" applyBorder="1" applyAlignment="1">
      <alignment horizontal="center" vertical="center"/>
    </xf>
    <xf numFmtId="38" fontId="16" fillId="0" borderId="0" xfId="2" applyFont="1" applyFill="1" applyBorder="1" applyAlignment="1">
      <alignment horizontal="center" vertical="center"/>
    </xf>
    <xf numFmtId="38" fontId="18" fillId="0" borderId="0" xfId="2" applyFont="1" applyFill="1" applyBorder="1" applyAlignment="1">
      <alignment horizontal="center" vertical="center"/>
    </xf>
    <xf numFmtId="38" fontId="7" fillId="0" borderId="0" xfId="2" applyFont="1" applyFill="1" applyBorder="1">
      <alignment vertical="center"/>
    </xf>
    <xf numFmtId="38" fontId="7" fillId="0" borderId="0" xfId="2" applyFont="1" applyFill="1">
      <alignment vertical="center"/>
    </xf>
    <xf numFmtId="38" fontId="7" fillId="0" borderId="0" xfId="2" applyFont="1" applyFill="1" applyAlignment="1">
      <alignment vertical="center" shrinkToFit="1"/>
    </xf>
    <xf numFmtId="38" fontId="16" fillId="0" borderId="50" xfId="2" applyFont="1" applyBorder="1" applyAlignment="1">
      <alignment horizontal="right" vertical="center"/>
    </xf>
    <xf numFmtId="10" fontId="16" fillId="0" borderId="49" xfId="2" applyNumberFormat="1" applyFont="1" applyBorder="1" applyAlignment="1">
      <alignment horizontal="right" vertical="center"/>
    </xf>
    <xf numFmtId="38" fontId="16" fillId="2" borderId="50" xfId="2" applyFont="1" applyFill="1" applyBorder="1" applyAlignment="1">
      <alignment horizontal="right" vertical="center"/>
    </xf>
    <xf numFmtId="38" fontId="16" fillId="2" borderId="51" xfId="2" applyFont="1" applyFill="1" applyBorder="1" applyAlignment="1">
      <alignment horizontal="right" vertical="center"/>
    </xf>
    <xf numFmtId="38" fontId="16" fillId="2" borderId="48" xfId="2" applyFont="1" applyFill="1" applyBorder="1" applyAlignment="1">
      <alignment horizontal="right" vertical="center"/>
    </xf>
    <xf numFmtId="38" fontId="16" fillId="2" borderId="52" xfId="2" applyFont="1" applyFill="1" applyBorder="1" applyAlignment="1">
      <alignment horizontal="right" vertical="center"/>
    </xf>
    <xf numFmtId="38" fontId="16" fillId="0" borderId="53" xfId="2" applyFont="1" applyFill="1" applyBorder="1" applyAlignment="1">
      <alignment horizontal="right" vertical="center"/>
    </xf>
    <xf numFmtId="10" fontId="16" fillId="0" borderId="54" xfId="2" applyNumberFormat="1" applyFont="1" applyBorder="1" applyAlignment="1">
      <alignment horizontal="right" vertical="center"/>
    </xf>
    <xf numFmtId="38" fontId="16" fillId="2" borderId="55" xfId="2" applyFont="1" applyFill="1" applyBorder="1" applyAlignment="1">
      <alignment horizontal="right" vertical="center"/>
    </xf>
    <xf numFmtId="38" fontId="16" fillId="2" borderId="56" xfId="2" applyFont="1" applyFill="1" applyBorder="1" applyAlignment="1">
      <alignment horizontal="right" vertical="center"/>
    </xf>
    <xf numFmtId="38" fontId="16" fillId="2" borderId="57" xfId="2" applyFont="1" applyFill="1" applyBorder="1" applyAlignment="1">
      <alignment horizontal="right" vertical="center"/>
    </xf>
    <xf numFmtId="38" fontId="16" fillId="2" borderId="58" xfId="2" applyFont="1" applyFill="1" applyBorder="1" applyAlignment="1">
      <alignment horizontal="right" vertical="center"/>
    </xf>
    <xf numFmtId="38" fontId="16" fillId="0" borderId="59" xfId="2" applyFont="1" applyFill="1" applyBorder="1" applyAlignment="1">
      <alignment horizontal="right" vertical="center"/>
    </xf>
    <xf numFmtId="38" fontId="16" fillId="0" borderId="36" xfId="2" applyFont="1" applyBorder="1" applyAlignment="1">
      <alignment horizontal="right" vertical="center"/>
    </xf>
    <xf numFmtId="10" fontId="16" fillId="0" borderId="60" xfId="2" applyNumberFormat="1" applyFont="1" applyBorder="1" applyAlignment="1">
      <alignment horizontal="right" vertical="center"/>
    </xf>
    <xf numFmtId="38" fontId="16" fillId="2" borderId="61" xfId="2" applyFont="1" applyFill="1" applyBorder="1" applyAlignment="1">
      <alignment horizontal="right" vertical="center"/>
    </xf>
    <xf numFmtId="38" fontId="16" fillId="2" borderId="62" xfId="2" applyFont="1" applyFill="1" applyBorder="1" applyAlignment="1">
      <alignment horizontal="right" vertical="center"/>
    </xf>
    <xf numFmtId="38" fontId="16" fillId="2" borderId="63" xfId="2" applyFont="1" applyFill="1" applyBorder="1" applyAlignment="1">
      <alignment horizontal="right" vertical="center"/>
    </xf>
    <xf numFmtId="38" fontId="16" fillId="2" borderId="64" xfId="2" applyFont="1" applyFill="1" applyBorder="1" applyAlignment="1">
      <alignment horizontal="right" vertical="center"/>
    </xf>
    <xf numFmtId="38" fontId="16" fillId="0" borderId="65" xfId="2" applyFont="1" applyFill="1" applyBorder="1" applyAlignment="1">
      <alignment horizontal="right" vertical="center"/>
    </xf>
    <xf numFmtId="38" fontId="7" fillId="0" borderId="24" xfId="2" applyFont="1" applyFill="1" applyBorder="1" applyAlignment="1">
      <alignment horizontal="left" vertical="center" shrinkToFit="1"/>
    </xf>
    <xf numFmtId="38" fontId="16" fillId="0" borderId="66" xfId="2" applyFont="1" applyBorder="1" applyAlignment="1">
      <alignment horizontal="right" vertical="center" shrinkToFit="1"/>
    </xf>
    <xf numFmtId="10" fontId="16" fillId="0" borderId="67" xfId="2" applyNumberFormat="1" applyFont="1" applyBorder="1" applyAlignment="1">
      <alignment horizontal="right" vertical="center" shrinkToFit="1"/>
    </xf>
    <xf numFmtId="38" fontId="16" fillId="2" borderId="25" xfId="2" applyFont="1" applyFill="1" applyBorder="1" applyAlignment="1">
      <alignment horizontal="right" vertical="center" shrinkToFit="1"/>
    </xf>
    <xf numFmtId="38" fontId="16" fillId="2" borderId="23" xfId="2" applyFont="1" applyFill="1" applyBorder="1" applyAlignment="1">
      <alignment horizontal="right" vertical="center" shrinkToFit="1"/>
    </xf>
    <xf numFmtId="38" fontId="16" fillId="2" borderId="24" xfId="2" applyFont="1" applyFill="1" applyBorder="1" applyAlignment="1">
      <alignment horizontal="right" vertical="center" shrinkToFit="1"/>
    </xf>
    <xf numFmtId="38" fontId="16" fillId="2" borderId="68" xfId="2" applyFont="1" applyFill="1" applyBorder="1" applyAlignment="1">
      <alignment horizontal="right" vertical="center" shrinkToFit="1"/>
    </xf>
    <xf numFmtId="38" fontId="16" fillId="0" borderId="69" xfId="2" applyFont="1" applyFill="1" applyBorder="1" applyAlignment="1">
      <alignment horizontal="right" vertical="center" shrinkToFit="1"/>
    </xf>
    <xf numFmtId="38" fontId="7" fillId="0" borderId="57" xfId="2" applyFont="1" applyFill="1" applyBorder="1" applyAlignment="1">
      <alignment horizontal="left" vertical="center" shrinkToFit="1"/>
    </xf>
    <xf numFmtId="38" fontId="16" fillId="0" borderId="32" xfId="2" applyFont="1" applyBorder="1" applyAlignment="1">
      <alignment horizontal="right" vertical="center" shrinkToFit="1"/>
    </xf>
    <xf numFmtId="10" fontId="16" fillId="0" borderId="54" xfId="2" applyNumberFormat="1" applyFont="1" applyBorder="1" applyAlignment="1">
      <alignment horizontal="right" vertical="center" shrinkToFit="1"/>
    </xf>
    <xf numFmtId="38" fontId="16" fillId="2" borderId="55" xfId="2" applyFont="1" applyFill="1" applyBorder="1" applyAlignment="1">
      <alignment horizontal="right" vertical="center" shrinkToFit="1"/>
    </xf>
    <xf numFmtId="38" fontId="16" fillId="2" borderId="56" xfId="2" applyFont="1" applyFill="1" applyBorder="1" applyAlignment="1">
      <alignment horizontal="right" vertical="center" shrinkToFit="1"/>
    </xf>
    <xf numFmtId="38" fontId="16" fillId="2" borderId="57" xfId="2" applyFont="1" applyFill="1" applyBorder="1" applyAlignment="1">
      <alignment horizontal="right" vertical="center" shrinkToFit="1"/>
    </xf>
    <xf numFmtId="38" fontId="16" fillId="2" borderId="58" xfId="2" applyFont="1" applyFill="1" applyBorder="1" applyAlignment="1">
      <alignment horizontal="right" vertical="center" shrinkToFit="1"/>
    </xf>
    <xf numFmtId="38" fontId="16" fillId="0" borderId="59" xfId="2" applyFont="1" applyFill="1" applyBorder="1" applyAlignment="1">
      <alignment horizontal="right" vertical="center" shrinkToFit="1"/>
    </xf>
    <xf numFmtId="38" fontId="7" fillId="0" borderId="31" xfId="2" applyFont="1" applyFill="1" applyBorder="1" applyAlignment="1">
      <alignment horizontal="left" vertical="center" shrinkToFit="1"/>
    </xf>
    <xf numFmtId="10" fontId="16" fillId="0" borderId="33" xfId="2" applyNumberFormat="1" applyFont="1" applyBorder="1" applyAlignment="1">
      <alignment horizontal="right" vertical="center" shrinkToFit="1"/>
    </xf>
    <xf numFmtId="38" fontId="16" fillId="2" borderId="32" xfId="2" applyFont="1" applyFill="1" applyBorder="1" applyAlignment="1">
      <alignment horizontal="right" vertical="center" shrinkToFit="1"/>
    </xf>
    <xf numFmtId="38" fontId="16" fillId="2" borderId="30" xfId="2" applyFont="1" applyFill="1" applyBorder="1" applyAlignment="1">
      <alignment horizontal="right" vertical="center" shrinkToFit="1"/>
    </xf>
    <xf numFmtId="38" fontId="16" fillId="2" borderId="31" xfId="2" applyFont="1" applyFill="1" applyBorder="1" applyAlignment="1">
      <alignment horizontal="right" vertical="center" shrinkToFit="1"/>
    </xf>
    <xf numFmtId="38" fontId="16" fillId="2" borderId="70" xfId="2" applyFont="1" applyFill="1" applyBorder="1" applyAlignment="1">
      <alignment horizontal="right" vertical="center" shrinkToFit="1"/>
    </xf>
    <xf numFmtId="10" fontId="16" fillId="0" borderId="60" xfId="2" applyNumberFormat="1" applyFont="1" applyBorder="1" applyAlignment="1">
      <alignment horizontal="right" vertical="center" shrinkToFit="1"/>
    </xf>
    <xf numFmtId="38" fontId="16" fillId="2" borderId="61" xfId="2" applyFont="1" applyFill="1" applyBorder="1" applyAlignment="1">
      <alignment horizontal="right" vertical="center" shrinkToFit="1"/>
    </xf>
    <xf numFmtId="38" fontId="16" fillId="2" borderId="62" xfId="2" applyFont="1" applyFill="1" applyBorder="1" applyAlignment="1">
      <alignment horizontal="right" vertical="center" shrinkToFit="1"/>
    </xf>
    <xf numFmtId="38" fontId="16" fillId="2" borderId="63" xfId="2" applyFont="1" applyFill="1" applyBorder="1" applyAlignment="1">
      <alignment horizontal="right" vertical="center" shrinkToFit="1"/>
    </xf>
    <xf numFmtId="38" fontId="16" fillId="2" borderId="64" xfId="2" applyFont="1" applyFill="1" applyBorder="1" applyAlignment="1">
      <alignment horizontal="right" vertical="center" shrinkToFit="1"/>
    </xf>
    <xf numFmtId="38" fontId="7" fillId="0" borderId="34" xfId="2" applyFont="1" applyFill="1" applyBorder="1" applyAlignment="1">
      <alignment horizontal="center" vertical="center"/>
    </xf>
    <xf numFmtId="10" fontId="16" fillId="0" borderId="35" xfId="2" applyNumberFormat="1" applyFont="1" applyBorder="1" applyAlignment="1">
      <alignment horizontal="right" vertical="center"/>
    </xf>
    <xf numFmtId="38" fontId="16" fillId="0" borderId="37" xfId="2" applyFont="1" applyBorder="1" applyAlignment="1">
      <alignment horizontal="right" vertical="center"/>
    </xf>
    <xf numFmtId="38" fontId="16" fillId="0" borderId="34" xfId="2" applyFont="1" applyBorder="1" applyAlignment="1">
      <alignment horizontal="right" vertical="center"/>
    </xf>
    <xf numFmtId="38" fontId="16" fillId="0" borderId="71" xfId="2" applyFont="1" applyBorder="1" applyAlignment="1">
      <alignment horizontal="right" vertical="center"/>
    </xf>
    <xf numFmtId="38" fontId="16" fillId="0" borderId="66" xfId="2" applyFont="1" applyFill="1" applyBorder="1" applyAlignment="1">
      <alignment horizontal="right" vertical="center"/>
    </xf>
    <xf numFmtId="10" fontId="16" fillId="0" borderId="72" xfId="2" applyNumberFormat="1" applyFont="1" applyFill="1" applyBorder="1" applyAlignment="1">
      <alignment horizontal="right" vertical="center"/>
    </xf>
    <xf numFmtId="38" fontId="16" fillId="0" borderId="22" xfId="2" applyFont="1" applyFill="1" applyBorder="1" applyAlignment="1">
      <alignment horizontal="right" vertical="center"/>
    </xf>
    <xf numFmtId="38" fontId="16" fillId="0" borderId="73" xfId="2" applyFont="1" applyFill="1" applyBorder="1" applyAlignment="1">
      <alignment horizontal="right" vertical="center"/>
    </xf>
    <xf numFmtId="38" fontId="16" fillId="0" borderId="74" xfId="2" applyFont="1" applyFill="1" applyBorder="1" applyAlignment="1">
      <alignment horizontal="right" vertical="center"/>
    </xf>
    <xf numFmtId="38" fontId="16" fillId="0" borderId="75" xfId="2" applyFont="1" applyFill="1" applyBorder="1" applyAlignment="1">
      <alignment horizontal="right" vertical="center"/>
    </xf>
    <xf numFmtId="38" fontId="16" fillId="2" borderId="68" xfId="2" applyFont="1" applyFill="1" applyBorder="1" applyAlignment="1">
      <alignment horizontal="right" vertical="center"/>
    </xf>
    <xf numFmtId="38" fontId="16" fillId="0" borderId="76" xfId="2" applyFont="1" applyFill="1" applyBorder="1" applyAlignment="1">
      <alignment horizontal="right" vertical="center" shrinkToFit="1"/>
    </xf>
    <xf numFmtId="38" fontId="16" fillId="2" borderId="70" xfId="2" applyFont="1" applyFill="1" applyBorder="1" applyAlignment="1">
      <alignment horizontal="right" vertical="center"/>
    </xf>
    <xf numFmtId="10" fontId="16" fillId="0" borderId="77" xfId="2" applyNumberFormat="1" applyFont="1" applyBorder="1" applyAlignment="1">
      <alignment horizontal="right" vertical="center"/>
    </xf>
    <xf numFmtId="38" fontId="16" fillId="0" borderId="65" xfId="2" applyFont="1" applyFill="1" applyBorder="1" applyAlignment="1">
      <alignment horizontal="right" vertical="center" shrinkToFit="1"/>
    </xf>
    <xf numFmtId="38" fontId="16" fillId="0" borderId="55" xfId="2" applyFont="1" applyBorder="1" applyAlignment="1">
      <alignment horizontal="right" vertical="center"/>
    </xf>
    <xf numFmtId="38" fontId="16" fillId="0" borderId="25" xfId="2" applyFont="1" applyBorder="1" applyAlignment="1">
      <alignment horizontal="right" vertical="center" shrinkToFit="1"/>
    </xf>
    <xf numFmtId="10" fontId="16" fillId="0" borderId="26" xfId="2" applyNumberFormat="1" applyFont="1" applyBorder="1" applyAlignment="1">
      <alignment horizontal="right" vertical="center" shrinkToFit="1"/>
    </xf>
    <xf numFmtId="38" fontId="7" fillId="0" borderId="34" xfId="2" applyFont="1" applyFill="1" applyBorder="1" applyAlignment="1">
      <alignment horizontal="left" vertical="center" shrinkToFit="1"/>
    </xf>
    <xf numFmtId="38" fontId="16" fillId="0" borderId="36" xfId="2" applyFont="1" applyBorder="1" applyAlignment="1">
      <alignment horizontal="right" vertical="center" shrinkToFit="1"/>
    </xf>
    <xf numFmtId="10" fontId="16" fillId="0" borderId="35" xfId="2" applyNumberFormat="1" applyFont="1" applyBorder="1" applyAlignment="1">
      <alignment horizontal="right" vertical="center" shrinkToFit="1"/>
    </xf>
    <xf numFmtId="38" fontId="16" fillId="2" borderId="36" xfId="2" applyFont="1" applyFill="1" applyBorder="1" applyAlignment="1">
      <alignment horizontal="right" vertical="center" shrinkToFit="1"/>
    </xf>
    <xf numFmtId="38" fontId="16" fillId="2" borderId="37" xfId="2" applyFont="1" applyFill="1" applyBorder="1" applyAlignment="1">
      <alignment horizontal="right" vertical="center" shrinkToFit="1"/>
    </xf>
    <xf numFmtId="38" fontId="16" fillId="2" borderId="34" xfId="2" applyFont="1" applyFill="1" applyBorder="1" applyAlignment="1">
      <alignment horizontal="right" vertical="center" shrinkToFit="1"/>
    </xf>
    <xf numFmtId="38" fontId="16" fillId="2" borderId="71" xfId="2" applyFont="1" applyFill="1" applyBorder="1" applyAlignment="1">
      <alignment horizontal="right" vertical="center" shrinkToFit="1"/>
    </xf>
    <xf numFmtId="38" fontId="16" fillId="0" borderId="78" xfId="2" applyFont="1" applyFill="1" applyBorder="1" applyAlignment="1">
      <alignment horizontal="right" vertical="center"/>
    </xf>
    <xf numFmtId="38" fontId="16" fillId="0" borderId="79" xfId="2" applyFont="1" applyFill="1" applyBorder="1" applyAlignment="1">
      <alignment horizontal="right" vertical="center"/>
    </xf>
    <xf numFmtId="38" fontId="16" fillId="0" borderId="80" xfId="2" applyFont="1" applyFill="1" applyBorder="1" applyAlignment="1">
      <alignment horizontal="right" vertical="center"/>
    </xf>
    <xf numFmtId="38" fontId="7" fillId="0" borderId="5" xfId="2" applyFont="1" applyFill="1" applyBorder="1" applyAlignment="1">
      <alignment vertical="center" textRotation="255"/>
    </xf>
    <xf numFmtId="38" fontId="7" fillId="0" borderId="9" xfId="2" applyFont="1" applyFill="1" applyBorder="1" applyAlignment="1">
      <alignment horizontal="center" vertical="center"/>
    </xf>
    <xf numFmtId="38" fontId="16" fillId="0" borderId="9" xfId="2" applyFont="1" applyFill="1" applyBorder="1" applyAlignment="1">
      <alignment horizontal="right" vertical="center"/>
    </xf>
    <xf numFmtId="38" fontId="7" fillId="0" borderId="48" xfId="2" applyFont="1" applyFill="1" applyBorder="1" applyAlignment="1">
      <alignment horizontal="left" vertical="center" shrinkToFit="1"/>
    </xf>
    <xf numFmtId="38" fontId="16" fillId="0" borderId="50" xfId="2" applyFont="1" applyBorder="1" applyAlignment="1">
      <alignment horizontal="right" vertical="center" shrinkToFit="1"/>
    </xf>
    <xf numFmtId="10" fontId="16" fillId="0" borderId="49" xfId="2" applyNumberFormat="1" applyFont="1" applyBorder="1" applyAlignment="1">
      <alignment horizontal="right" vertical="center" shrinkToFit="1"/>
    </xf>
    <xf numFmtId="38" fontId="16" fillId="0" borderId="51" xfId="2" applyFont="1" applyBorder="1" applyAlignment="1">
      <alignment horizontal="right" vertical="center" shrinkToFit="1"/>
    </xf>
    <xf numFmtId="38" fontId="16" fillId="0" borderId="48" xfId="2" applyFont="1" applyBorder="1" applyAlignment="1">
      <alignment horizontal="right" vertical="center" shrinkToFit="1"/>
    </xf>
    <xf numFmtId="38" fontId="16" fillId="0" borderId="82" xfId="2" applyFont="1" applyBorder="1" applyAlignment="1">
      <alignment horizontal="right" vertical="center" shrinkToFit="1"/>
    </xf>
    <xf numFmtId="38" fontId="16" fillId="0" borderId="53" xfId="2" applyFont="1" applyBorder="1" applyAlignment="1">
      <alignment horizontal="right" vertical="center" shrinkToFit="1"/>
    </xf>
    <xf numFmtId="38" fontId="16" fillId="0" borderId="55" xfId="2" applyFont="1" applyBorder="1" applyAlignment="1">
      <alignment horizontal="right" vertical="center" shrinkToFit="1"/>
    </xf>
    <xf numFmtId="38" fontId="16" fillId="0" borderId="56" xfId="2" applyFont="1" applyBorder="1" applyAlignment="1">
      <alignment horizontal="right" vertical="center" shrinkToFit="1"/>
    </xf>
    <xf numFmtId="38" fontId="16" fillId="0" borderId="57" xfId="2" applyFont="1" applyBorder="1" applyAlignment="1">
      <alignment horizontal="right" vertical="center" shrinkToFit="1"/>
    </xf>
    <xf numFmtId="38" fontId="16" fillId="0" borderId="84" xfId="2" applyFont="1" applyBorder="1" applyAlignment="1">
      <alignment horizontal="right" vertical="center" shrinkToFit="1"/>
    </xf>
    <xf numFmtId="38" fontId="16" fillId="0" borderId="76" xfId="2" applyFont="1" applyBorder="1" applyAlignment="1">
      <alignment horizontal="right" vertical="center" shrinkToFit="1"/>
    </xf>
    <xf numFmtId="38" fontId="7" fillId="0" borderId="3" xfId="2" applyFont="1" applyFill="1" applyBorder="1" applyAlignment="1">
      <alignment vertical="center"/>
    </xf>
    <xf numFmtId="38" fontId="7" fillId="0" borderId="39" xfId="2" applyFont="1" applyFill="1" applyBorder="1" applyAlignment="1">
      <alignment vertical="center"/>
    </xf>
    <xf numFmtId="38" fontId="16" fillId="0" borderId="85" xfId="2" applyFont="1" applyFill="1" applyBorder="1" applyAlignment="1">
      <alignment horizontal="right" vertical="center"/>
    </xf>
    <xf numFmtId="38" fontId="16" fillId="0" borderId="23" xfId="2" applyFont="1" applyBorder="1" applyAlignment="1">
      <alignment horizontal="right" vertical="center" shrinkToFit="1"/>
    </xf>
    <xf numFmtId="38" fontId="16" fillId="0" borderId="24" xfId="2" applyFont="1" applyBorder="1" applyAlignment="1">
      <alignment horizontal="right" vertical="center" shrinkToFit="1"/>
    </xf>
    <xf numFmtId="38" fontId="16" fillId="0" borderId="87" xfId="2" applyFont="1" applyBorder="1" applyAlignment="1">
      <alignment horizontal="right" vertical="center" shrinkToFit="1"/>
    </xf>
    <xf numFmtId="38" fontId="16" fillId="0" borderId="69" xfId="2" applyFont="1" applyBorder="1" applyAlignment="1">
      <alignment horizontal="right" vertical="center" shrinkToFit="1"/>
    </xf>
    <xf numFmtId="38" fontId="7" fillId="0" borderId="88" xfId="2" applyFont="1" applyFill="1" applyBorder="1" applyAlignment="1">
      <alignment horizontal="left" vertical="center" shrinkToFit="1"/>
    </xf>
    <xf numFmtId="38" fontId="16" fillId="0" borderId="21" xfId="2" applyFont="1" applyBorder="1" applyAlignment="1">
      <alignment horizontal="right" vertical="center" shrinkToFit="1"/>
    </xf>
    <xf numFmtId="10" fontId="16" fillId="0" borderId="0" xfId="2" applyNumberFormat="1" applyFont="1" applyBorder="1" applyAlignment="1">
      <alignment horizontal="right" vertical="center" shrinkToFit="1"/>
    </xf>
    <xf numFmtId="38" fontId="16" fillId="0" borderId="36" xfId="2" applyFont="1" applyFill="1" applyBorder="1" applyAlignment="1">
      <alignment horizontal="right" vertical="center" shrinkToFit="1"/>
    </xf>
    <xf numFmtId="38" fontId="16" fillId="0" borderId="37" xfId="2" applyFont="1" applyFill="1" applyBorder="1" applyAlignment="1">
      <alignment horizontal="right" vertical="center" shrinkToFit="1"/>
    </xf>
    <xf numFmtId="38" fontId="16" fillId="0" borderId="34" xfId="2" applyFont="1" applyFill="1" applyBorder="1" applyAlignment="1">
      <alignment horizontal="right" vertical="center" shrinkToFit="1"/>
    </xf>
    <xf numFmtId="38" fontId="16" fillId="0" borderId="71" xfId="2" applyFont="1" applyFill="1" applyBorder="1" applyAlignment="1">
      <alignment horizontal="right" vertical="center" shrinkToFit="1"/>
    </xf>
    <xf numFmtId="38" fontId="16" fillId="0" borderId="90" xfId="2" applyFont="1" applyBorder="1" applyAlignment="1">
      <alignment horizontal="right" vertical="center" shrinkToFit="1"/>
    </xf>
    <xf numFmtId="10" fontId="16" fillId="0" borderId="35" xfId="2" applyNumberFormat="1" applyFont="1" applyFill="1" applyBorder="1" applyAlignment="1">
      <alignment horizontal="right" vertical="center" shrinkToFit="1"/>
    </xf>
    <xf numFmtId="38" fontId="16" fillId="0" borderId="91" xfId="2" applyFont="1" applyFill="1" applyBorder="1" applyAlignment="1">
      <alignment horizontal="right" vertical="center" shrinkToFit="1"/>
    </xf>
    <xf numFmtId="10" fontId="16" fillId="0" borderId="92" xfId="2" applyNumberFormat="1" applyFont="1" applyFill="1" applyBorder="1" applyAlignment="1">
      <alignment horizontal="right" vertical="center"/>
    </xf>
    <xf numFmtId="38" fontId="7" fillId="0" borderId="31" xfId="2" applyFont="1" applyFill="1" applyBorder="1" applyAlignment="1">
      <alignment vertical="center"/>
    </xf>
    <xf numFmtId="38" fontId="7" fillId="0" borderId="33" xfId="2" applyFont="1" applyFill="1" applyBorder="1" applyAlignment="1">
      <alignment vertical="center"/>
    </xf>
    <xf numFmtId="38" fontId="16" fillId="2" borderId="93" xfId="2" applyFont="1" applyFill="1" applyBorder="1" applyAlignment="1">
      <alignment horizontal="right" vertical="center"/>
    </xf>
    <xf numFmtId="38" fontId="16" fillId="0" borderId="0" xfId="2" applyFont="1" applyFill="1" applyBorder="1" applyAlignment="1">
      <alignment horizontal="right" vertical="center"/>
    </xf>
    <xf numFmtId="38" fontId="16" fillId="2" borderId="94" xfId="2" applyFont="1" applyFill="1" applyBorder="1" applyAlignment="1">
      <alignment horizontal="right" vertical="center"/>
    </xf>
    <xf numFmtId="38" fontId="16" fillId="0" borderId="2" xfId="2" applyFont="1" applyFill="1" applyBorder="1" applyAlignment="1">
      <alignment horizontal="right" vertical="center"/>
    </xf>
    <xf numFmtId="38" fontId="16" fillId="0" borderId="93" xfId="2" applyFont="1" applyFill="1" applyBorder="1" applyAlignment="1">
      <alignment horizontal="right" vertical="center"/>
    </xf>
    <xf numFmtId="38" fontId="16" fillId="0" borderId="96" xfId="2" applyFont="1" applyFill="1" applyBorder="1" applyAlignment="1">
      <alignment horizontal="right" vertical="center"/>
    </xf>
    <xf numFmtId="10" fontId="16" fillId="0" borderId="100" xfId="3" applyNumberFormat="1" applyFont="1" applyFill="1" applyBorder="1" applyAlignment="1">
      <alignment horizontal="right" vertical="center"/>
    </xf>
    <xf numFmtId="10" fontId="16" fillId="0" borderId="0" xfId="3" applyNumberFormat="1" applyFont="1" applyFill="1" applyBorder="1" applyAlignment="1">
      <alignment horizontal="right" vertical="center"/>
    </xf>
    <xf numFmtId="10" fontId="16" fillId="0" borderId="101" xfId="3" applyNumberFormat="1" applyFont="1" applyFill="1" applyBorder="1" applyAlignment="1">
      <alignment horizontal="right" vertical="center"/>
    </xf>
    <xf numFmtId="10" fontId="16" fillId="0" borderId="92" xfId="3" applyNumberFormat="1" applyFont="1" applyFill="1" applyBorder="1" applyAlignment="1">
      <alignment horizontal="right" vertical="center"/>
    </xf>
    <xf numFmtId="38" fontId="18" fillId="0" borderId="0" xfId="2" applyFont="1" applyAlignment="1">
      <alignment vertical="center" shrinkToFit="1"/>
    </xf>
    <xf numFmtId="38" fontId="16" fillId="0" borderId="102" xfId="2" applyFont="1" applyBorder="1" applyAlignment="1">
      <alignment horizontal="right" vertical="center" shrinkToFit="1"/>
    </xf>
    <xf numFmtId="38" fontId="16" fillId="0" borderId="103" xfId="2" applyFont="1" applyFill="1" applyBorder="1" applyAlignment="1">
      <alignment horizontal="right" vertical="center" shrinkToFit="1"/>
    </xf>
    <xf numFmtId="38" fontId="16" fillId="0" borderId="104" xfId="2" applyFont="1" applyBorder="1" applyAlignment="1">
      <alignment horizontal="right" vertical="center" shrinkToFit="1"/>
    </xf>
    <xf numFmtId="38" fontId="16" fillId="0" borderId="105" xfId="2" applyFont="1" applyBorder="1" applyAlignment="1">
      <alignment horizontal="right" vertical="center" shrinkToFit="1"/>
    </xf>
    <xf numFmtId="38" fontId="16" fillId="0" borderId="106" xfId="2" applyFont="1" applyBorder="1" applyAlignment="1">
      <alignment horizontal="right" vertical="center" shrinkToFit="1"/>
    </xf>
    <xf numFmtId="38" fontId="16" fillId="0" borderId="100" xfId="2" applyFont="1" applyFill="1" applyBorder="1" applyAlignment="1">
      <alignment horizontal="right" vertical="center"/>
    </xf>
    <xf numFmtId="38" fontId="16" fillId="0" borderId="103" xfId="2" applyFont="1" applyBorder="1" applyAlignment="1">
      <alignment horizontal="right" vertical="center" shrinkToFit="1"/>
    </xf>
    <xf numFmtId="38" fontId="16" fillId="0" borderId="107" xfId="2" applyFont="1" applyFill="1" applyBorder="1" applyAlignment="1">
      <alignment horizontal="right" vertical="center"/>
    </xf>
    <xf numFmtId="38" fontId="16" fillId="0" borderId="103" xfId="2" applyFont="1" applyBorder="1" applyAlignment="1">
      <alignment horizontal="right" vertical="center"/>
    </xf>
    <xf numFmtId="38" fontId="16" fillId="0" borderId="108" xfId="2" applyFont="1" applyBorder="1" applyAlignment="1">
      <alignment horizontal="right" vertical="center"/>
    </xf>
    <xf numFmtId="38" fontId="16" fillId="0" borderId="102" xfId="2" applyFont="1" applyBorder="1" applyAlignment="1">
      <alignment horizontal="right" vertical="center"/>
    </xf>
    <xf numFmtId="38" fontId="16" fillId="0" borderId="105" xfId="2" applyFont="1" applyBorder="1" applyAlignment="1">
      <alignment horizontal="right" vertical="center"/>
    </xf>
    <xf numFmtId="38" fontId="16" fillId="0" borderId="108" xfId="2" applyFont="1" applyBorder="1" applyAlignment="1">
      <alignment horizontal="right" vertical="center" shrinkToFit="1"/>
    </xf>
    <xf numFmtId="38" fontId="16" fillId="0" borderId="107" xfId="2" applyFont="1" applyBorder="1" applyAlignment="1">
      <alignment horizontal="right" vertical="center" shrinkToFit="1"/>
    </xf>
    <xf numFmtId="38" fontId="16" fillId="0" borderId="106" xfId="2" applyFont="1" applyBorder="1" applyAlignment="1">
      <alignment horizontal="right" vertical="center"/>
    </xf>
    <xf numFmtId="38" fontId="16" fillId="0" borderId="103" xfId="2" applyFont="1" applyFill="1" applyBorder="1" applyAlignment="1">
      <alignment horizontal="right" vertical="center"/>
    </xf>
    <xf numFmtId="38" fontId="16" fillId="0" borderId="109" xfId="2" applyFont="1" applyFill="1" applyBorder="1" applyAlignment="1">
      <alignment horizontal="right" vertical="center"/>
    </xf>
    <xf numFmtId="178" fontId="15" fillId="0" borderId="12" xfId="2" applyNumberFormat="1" applyFont="1" applyBorder="1" applyAlignment="1">
      <alignment horizontal="center" vertical="center" shrinkToFit="1"/>
    </xf>
    <xf numFmtId="38" fontId="7" fillId="0" borderId="12" xfId="2" applyFont="1" applyBorder="1" applyAlignment="1">
      <alignment horizontal="center" vertical="center" shrinkToFit="1"/>
    </xf>
    <xf numFmtId="0" fontId="20" fillId="0" borderId="0" xfId="4" applyFont="1">
      <alignment vertical="center"/>
    </xf>
    <xf numFmtId="0" fontId="20" fillId="0" borderId="0" xfId="4" applyFont="1" applyAlignment="1">
      <alignment horizontal="center" vertical="center"/>
    </xf>
    <xf numFmtId="0" fontId="20" fillId="0" borderId="0" xfId="5" applyFont="1">
      <alignment vertical="center"/>
    </xf>
    <xf numFmtId="0" fontId="20" fillId="0" borderId="0" xfId="5" applyFont="1" applyAlignment="1">
      <alignment horizontal="center" vertical="center"/>
    </xf>
    <xf numFmtId="0" fontId="7" fillId="0" borderId="0" xfId="4" applyFont="1" applyAlignment="1">
      <alignment horizontal="center" vertical="center"/>
    </xf>
    <xf numFmtId="0" fontId="7" fillId="0" borderId="0" xfId="4" applyFont="1" applyAlignment="1">
      <alignment vertical="top" wrapText="1"/>
    </xf>
    <xf numFmtId="0" fontId="7" fillId="0" borderId="0" xfId="4" applyFont="1">
      <alignment vertical="center"/>
    </xf>
    <xf numFmtId="0" fontId="7" fillId="0" borderId="0" xfId="4" applyFont="1" applyAlignment="1">
      <alignment horizontal="center" vertical="top"/>
    </xf>
    <xf numFmtId="0" fontId="23" fillId="0" borderId="0" xfId="4" applyFont="1">
      <alignment vertical="center"/>
    </xf>
    <xf numFmtId="38" fontId="7" fillId="0" borderId="31" xfId="2" applyFont="1" applyFill="1" applyBorder="1" applyAlignment="1">
      <alignment vertical="center" shrinkToFit="1"/>
    </xf>
    <xf numFmtId="38" fontId="7" fillId="0" borderId="33" xfId="2" applyFont="1" applyFill="1" applyBorder="1" applyAlignment="1">
      <alignment vertical="center" shrinkToFit="1"/>
    </xf>
    <xf numFmtId="38" fontId="7" fillId="0" borderId="3" xfId="2" applyFont="1" applyFill="1" applyBorder="1" applyAlignment="1">
      <alignment horizontal="center" vertical="center"/>
    </xf>
    <xf numFmtId="38" fontId="7" fillId="0" borderId="72" xfId="2" applyFont="1" applyFill="1" applyBorder="1" applyAlignment="1">
      <alignment horizontal="center" vertical="center"/>
    </xf>
    <xf numFmtId="38" fontId="7" fillId="0" borderId="43" xfId="2" applyFont="1" applyFill="1" applyBorder="1" applyAlignment="1">
      <alignment horizontal="center" vertical="center"/>
    </xf>
    <xf numFmtId="38" fontId="7" fillId="0" borderId="44" xfId="2" applyFont="1" applyFill="1" applyBorder="1" applyAlignment="1">
      <alignment horizontal="center" vertical="center"/>
    </xf>
    <xf numFmtId="38" fontId="7" fillId="0" borderId="8" xfId="2" applyFont="1" applyFill="1" applyBorder="1" applyAlignment="1">
      <alignment horizontal="center" vertical="center" textRotation="255"/>
    </xf>
    <xf numFmtId="38" fontId="7" fillId="0" borderId="21" xfId="2" applyFont="1" applyFill="1" applyBorder="1" applyAlignment="1">
      <alignment horizontal="center" vertical="center" textRotation="255"/>
    </xf>
    <xf numFmtId="38" fontId="7" fillId="0" borderId="42" xfId="2" applyFont="1" applyFill="1" applyBorder="1" applyAlignment="1">
      <alignment horizontal="center" vertical="center" textRotation="255"/>
    </xf>
    <xf numFmtId="38" fontId="7" fillId="0" borderId="11" xfId="2" applyFont="1" applyFill="1" applyBorder="1" applyAlignment="1">
      <alignment vertical="center" wrapText="1"/>
    </xf>
    <xf numFmtId="38" fontId="7" fillId="0" borderId="81" xfId="2" applyFont="1" applyFill="1" applyBorder="1" applyAlignment="1">
      <alignment vertical="center" wrapText="1"/>
    </xf>
    <xf numFmtId="38" fontId="7" fillId="0" borderId="4" xfId="2" applyFont="1" applyFill="1" applyBorder="1" applyAlignment="1">
      <alignment vertical="center" wrapText="1"/>
    </xf>
    <xf numFmtId="38" fontId="7" fillId="0" borderId="83" xfId="2" applyFont="1" applyFill="1" applyBorder="1" applyAlignment="1">
      <alignment vertical="center" wrapText="1"/>
    </xf>
    <xf numFmtId="38" fontId="7" fillId="0" borderId="73" xfId="2" applyFont="1" applyFill="1" applyBorder="1" applyAlignment="1">
      <alignment vertical="center" wrapText="1"/>
    </xf>
    <xf numFmtId="38" fontId="7" fillId="0" borderId="86" xfId="2" applyFont="1" applyFill="1" applyBorder="1" applyAlignment="1">
      <alignment vertical="center" wrapText="1"/>
    </xf>
    <xf numFmtId="38" fontId="7" fillId="0" borderId="88" xfId="2" applyFont="1" applyFill="1" applyBorder="1" applyAlignment="1">
      <alignment vertical="center" wrapText="1"/>
    </xf>
    <xf numFmtId="38" fontId="7" fillId="0" borderId="89" xfId="2" applyFont="1" applyFill="1" applyBorder="1" applyAlignment="1">
      <alignment vertical="center" wrapText="1"/>
    </xf>
    <xf numFmtId="38" fontId="7" fillId="0" borderId="31" xfId="2" applyFont="1" applyFill="1" applyBorder="1" applyAlignment="1">
      <alignment horizontal="left" vertical="center" shrinkToFit="1"/>
    </xf>
    <xf numFmtId="38" fontId="7" fillId="0" borderId="33" xfId="2" applyFont="1" applyFill="1" applyBorder="1" applyAlignment="1">
      <alignment horizontal="left" vertical="center" shrinkToFit="1"/>
    </xf>
    <xf numFmtId="38" fontId="7" fillId="0" borderId="95" xfId="2" applyFont="1" applyFill="1" applyBorder="1" applyAlignment="1">
      <alignment horizontal="left" vertical="center" shrinkToFit="1"/>
    </xf>
    <xf numFmtId="38" fontId="7" fillId="0" borderId="97" xfId="2" applyFont="1" applyFill="1" applyBorder="1" applyAlignment="1">
      <alignment horizontal="left" vertical="center" shrinkToFit="1"/>
    </xf>
    <xf numFmtId="38" fontId="7" fillId="0" borderId="98" xfId="2" applyFont="1" applyFill="1" applyBorder="1" applyAlignment="1">
      <alignment horizontal="left" vertical="center" shrinkToFit="1"/>
    </xf>
    <xf numFmtId="38" fontId="7" fillId="0" borderId="99" xfId="2" applyFont="1" applyFill="1" applyBorder="1" applyAlignment="1">
      <alignment horizontal="left" vertical="center" shrinkToFit="1"/>
    </xf>
    <xf numFmtId="38" fontId="7" fillId="0" borderId="29" xfId="2" applyFont="1" applyFill="1" applyBorder="1" applyAlignment="1">
      <alignment horizontal="left" vertical="center" shrinkToFit="1"/>
    </xf>
    <xf numFmtId="38" fontId="7" fillId="0" borderId="38" xfId="2" applyFont="1" applyFill="1" applyBorder="1" applyAlignment="1">
      <alignment horizontal="left" vertical="center" shrinkToFit="1"/>
    </xf>
    <xf numFmtId="38" fontId="7" fillId="0" borderId="41" xfId="2" applyFont="1" applyFill="1" applyBorder="1" applyAlignment="1">
      <alignment horizontal="left" vertical="center" shrinkToFit="1"/>
    </xf>
    <xf numFmtId="38" fontId="7" fillId="0" borderId="39" xfId="2" applyFont="1" applyFill="1" applyBorder="1" applyAlignment="1">
      <alignment horizontal="center" vertical="center"/>
    </xf>
    <xf numFmtId="38" fontId="7" fillId="0" borderId="16" xfId="2" applyFont="1" applyFill="1" applyBorder="1" applyAlignment="1">
      <alignment horizontal="left" vertical="center" shrinkToFit="1"/>
    </xf>
    <xf numFmtId="38" fontId="7" fillId="0" borderId="17" xfId="2" applyFont="1" applyFill="1" applyBorder="1" applyAlignment="1">
      <alignment horizontal="left" vertical="center" shrinkToFit="1"/>
    </xf>
    <xf numFmtId="38" fontId="7" fillId="0" borderId="30" xfId="2" applyFont="1" applyFill="1" applyBorder="1" applyAlignment="1">
      <alignment horizontal="left" vertical="center" shrinkToFit="1"/>
    </xf>
    <xf numFmtId="38" fontId="15" fillId="3" borderId="37" xfId="2" applyFont="1" applyFill="1" applyBorder="1" applyAlignment="1">
      <alignment horizontal="left" vertical="center" shrinkToFit="1"/>
    </xf>
    <xf numFmtId="38" fontId="15" fillId="3" borderId="63" xfId="2" applyFont="1" applyFill="1" applyBorder="1" applyAlignment="1">
      <alignment horizontal="left" vertical="center" shrinkToFit="1"/>
    </xf>
    <xf numFmtId="38" fontId="7" fillId="0" borderId="19" xfId="2" applyFont="1" applyFill="1" applyBorder="1" applyAlignment="1">
      <alignment horizontal="left" vertical="center" shrinkToFit="1"/>
    </xf>
    <xf numFmtId="38" fontId="7" fillId="0" borderId="48" xfId="2" applyFont="1" applyFill="1" applyBorder="1" applyAlignment="1">
      <alignment vertical="center" shrinkToFit="1"/>
    </xf>
    <xf numFmtId="38" fontId="7" fillId="0" borderId="49" xfId="2" applyFont="1" applyFill="1" applyBorder="1" applyAlignment="1">
      <alignment vertical="center" shrinkToFit="1"/>
    </xf>
    <xf numFmtId="38" fontId="15" fillId="3" borderId="34" xfId="2" applyFont="1" applyFill="1" applyBorder="1" applyAlignment="1">
      <alignment horizontal="left" vertical="center" shrinkToFit="1"/>
    </xf>
    <xf numFmtId="38" fontId="15" fillId="3" borderId="35" xfId="2" applyFont="1" applyFill="1" applyBorder="1" applyAlignment="1">
      <alignment horizontal="left" vertical="center" shrinkToFit="1"/>
    </xf>
    <xf numFmtId="38" fontId="7" fillId="0" borderId="22" xfId="2" applyFont="1" applyFill="1" applyBorder="1" applyAlignment="1">
      <alignment horizontal="left" vertical="center" shrinkToFit="1"/>
    </xf>
    <xf numFmtId="38" fontId="7" fillId="0" borderId="22" xfId="2" applyFont="1" applyFill="1" applyBorder="1" applyAlignment="1">
      <alignment horizontal="center" vertical="center"/>
    </xf>
    <xf numFmtId="38" fontId="7" fillId="0" borderId="23" xfId="2" applyFont="1" applyFill="1" applyBorder="1" applyAlignment="1">
      <alignment horizontal="left" vertical="center" shrinkToFit="1"/>
    </xf>
    <xf numFmtId="38" fontId="7" fillId="0" borderId="24" xfId="2" applyFont="1" applyFill="1" applyBorder="1" applyAlignment="1">
      <alignment horizontal="left" vertical="center" shrinkToFit="1"/>
    </xf>
    <xf numFmtId="38" fontId="17" fillId="0" borderId="10" xfId="2" applyFont="1" applyFill="1" applyBorder="1" applyAlignment="1">
      <alignment horizontal="left" vertical="center" wrapText="1"/>
    </xf>
    <xf numFmtId="38" fontId="17" fillId="0" borderId="20" xfId="2" applyFont="1" applyFill="1" applyBorder="1" applyAlignment="1">
      <alignment horizontal="left" vertical="center" wrapText="1"/>
    </xf>
    <xf numFmtId="38" fontId="17" fillId="0" borderId="27" xfId="2" applyFont="1" applyFill="1" applyBorder="1" applyAlignment="1">
      <alignment horizontal="left" vertical="center" wrapText="1"/>
    </xf>
    <xf numFmtId="38" fontId="17" fillId="0" borderId="28" xfId="2" applyFont="1" applyFill="1" applyBorder="1" applyAlignment="1">
      <alignment horizontal="left" vertical="center" wrapText="1"/>
    </xf>
    <xf numFmtId="38" fontId="17" fillId="0" borderId="14" xfId="2" applyFont="1" applyFill="1" applyBorder="1" applyAlignment="1">
      <alignment horizontal="left" vertical="center" wrapText="1"/>
    </xf>
    <xf numFmtId="38" fontId="17" fillId="0" borderId="47" xfId="2" applyFont="1" applyFill="1" applyBorder="1" applyAlignment="1">
      <alignment horizontal="left" vertical="center" wrapText="1"/>
    </xf>
    <xf numFmtId="38" fontId="7" fillId="0" borderId="34" xfId="2" applyFont="1" applyFill="1" applyBorder="1" applyAlignment="1">
      <alignment horizontal="left" vertical="center" shrinkToFit="1"/>
    </xf>
    <xf numFmtId="38" fontId="7" fillId="0" borderId="35" xfId="2" applyFont="1" applyFill="1" applyBorder="1" applyAlignment="1">
      <alignment horizontal="left" vertical="center" shrinkToFit="1"/>
    </xf>
    <xf numFmtId="38" fontId="7" fillId="0" borderId="3" xfId="2" applyFont="1" applyFill="1" applyBorder="1" applyAlignment="1">
      <alignment horizontal="left" vertical="center" shrinkToFit="1"/>
    </xf>
    <xf numFmtId="38" fontId="7" fillId="0" borderId="39" xfId="2" applyFont="1" applyFill="1" applyBorder="1" applyAlignment="1">
      <alignment horizontal="left" vertical="center" shrinkToFit="1"/>
    </xf>
    <xf numFmtId="38" fontId="8" fillId="0" borderId="0" xfId="2" applyFont="1" applyAlignment="1">
      <alignment horizontal="center" vertical="center"/>
    </xf>
    <xf numFmtId="38" fontId="4" fillId="2" borderId="1" xfId="1" applyFont="1" applyFill="1" applyBorder="1" applyAlignment="1">
      <alignment horizontal="center" vertical="center"/>
    </xf>
    <xf numFmtId="38" fontId="7" fillId="0" borderId="1" xfId="2" applyFont="1" applyBorder="1" applyAlignment="1">
      <alignment horizontal="right" vertical="center"/>
    </xf>
    <xf numFmtId="38" fontId="7" fillId="2" borderId="1" xfId="2" applyFont="1" applyFill="1" applyBorder="1" applyAlignment="1">
      <alignment horizontal="center" vertical="center"/>
    </xf>
    <xf numFmtId="38" fontId="7" fillId="0" borderId="7" xfId="2" applyFont="1" applyBorder="1" applyAlignment="1">
      <alignment horizontal="center" vertical="center" shrinkToFit="1"/>
    </xf>
    <xf numFmtId="38" fontId="7" fillId="0" borderId="5" xfId="2" applyFont="1" applyBorder="1" applyAlignment="1">
      <alignment horizontal="center" vertical="center" shrinkToFit="1"/>
    </xf>
    <xf numFmtId="38" fontId="7" fillId="0" borderId="10" xfId="2" applyFont="1" applyBorder="1" applyAlignment="1">
      <alignment horizontal="center" vertical="center" shrinkToFit="1"/>
    </xf>
    <xf numFmtId="38" fontId="7" fillId="0" borderId="14" xfId="2" applyFont="1" applyBorder="1" applyAlignment="1">
      <alignment horizontal="center" vertical="center" shrinkToFit="1"/>
    </xf>
    <xf numFmtId="38" fontId="7" fillId="0" borderId="12" xfId="2" applyFont="1" applyBorder="1" applyAlignment="1">
      <alignment horizontal="center" vertical="center" wrapText="1" shrinkToFit="1"/>
    </xf>
    <xf numFmtId="38" fontId="7" fillId="0" borderId="15" xfId="2" applyFont="1" applyBorder="1" applyAlignment="1">
      <alignment horizontal="center" vertical="center" shrinkToFit="1"/>
    </xf>
    <xf numFmtId="38" fontId="7" fillId="0" borderId="13" xfId="2" applyFont="1" applyBorder="1" applyAlignment="1">
      <alignment horizontal="center" vertical="center" shrinkToFit="1"/>
    </xf>
    <xf numFmtId="38" fontId="7" fillId="0" borderId="37" xfId="2" applyFont="1" applyFill="1" applyBorder="1" applyAlignment="1">
      <alignment horizontal="left" vertical="center" shrinkToFit="1"/>
    </xf>
    <xf numFmtId="38" fontId="7" fillId="0" borderId="63" xfId="2" applyFont="1" applyFill="1" applyBorder="1" applyAlignment="1">
      <alignment horizontal="left" vertical="center" shrinkToFit="1"/>
    </xf>
    <xf numFmtId="0" fontId="23" fillId="0" borderId="0" xfId="4" applyFont="1" applyAlignment="1">
      <alignment horizontal="left" vertical="center"/>
    </xf>
    <xf numFmtId="0" fontId="7" fillId="0" borderId="0" xfId="4" applyFont="1" applyAlignment="1">
      <alignment vertical="top" wrapText="1"/>
    </xf>
    <xf numFmtId="0" fontId="7" fillId="0" borderId="0" xfId="4" applyFont="1" applyAlignment="1">
      <alignment horizontal="left" vertical="center" wrapText="1"/>
    </xf>
    <xf numFmtId="0" fontId="7" fillId="0" borderId="0" xfId="4" applyFont="1" applyAlignment="1">
      <alignment horizontal="left" vertical="top" wrapText="1"/>
    </xf>
    <xf numFmtId="0" fontId="22" fillId="0" borderId="0" xfId="4" applyFont="1">
      <alignment vertical="center"/>
    </xf>
    <xf numFmtId="0" fontId="7" fillId="0" borderId="0" xfId="4" applyFont="1">
      <alignment vertical="center"/>
    </xf>
    <xf numFmtId="0" fontId="7" fillId="0" borderId="0" xfId="4" applyFont="1" applyAlignment="1">
      <alignment vertical="center" wrapText="1"/>
    </xf>
    <xf numFmtId="179" fontId="20" fillId="0" borderId="0" xfId="5" applyNumberFormat="1" applyFont="1" applyAlignment="1">
      <alignment horizontal="center" vertical="center"/>
    </xf>
    <xf numFmtId="0" fontId="2" fillId="0" borderId="0" xfId="4" applyFont="1" applyAlignment="1">
      <alignment horizontal="center" vertical="center"/>
    </xf>
    <xf numFmtId="0" fontId="20" fillId="0" borderId="0" xfId="4" applyFont="1">
      <alignment vertical="center"/>
    </xf>
    <xf numFmtId="0" fontId="21" fillId="0" borderId="0" xfId="5" applyFont="1" applyAlignment="1">
      <alignment horizontal="left" vertical="center" wrapText="1"/>
    </xf>
    <xf numFmtId="0" fontId="20" fillId="0" borderId="0" xfId="5" applyFont="1">
      <alignment vertical="center"/>
    </xf>
    <xf numFmtId="0" fontId="20" fillId="0" borderId="0" xfId="5" applyFont="1" applyAlignment="1">
      <alignment horizontal="center" vertical="center" shrinkToFit="1"/>
    </xf>
    <xf numFmtId="179" fontId="14" fillId="0" borderId="0" xfId="5" applyNumberFormat="1" applyFont="1" applyAlignment="1">
      <alignment horizontal="center" vertical="center"/>
    </xf>
    <xf numFmtId="0" fontId="7" fillId="0" borderId="0" xfId="4" applyFont="1" applyAlignment="1">
      <alignment horizontal="left" wrapText="1"/>
    </xf>
    <xf numFmtId="0" fontId="21" fillId="0" borderId="0" xfId="4" applyFont="1">
      <alignment vertical="center"/>
    </xf>
    <xf numFmtId="0" fontId="7" fillId="0" borderId="0" xfId="4" applyFont="1" applyAlignment="1">
      <alignment horizontal="left" vertical="center"/>
    </xf>
  </cellXfs>
  <cellStyles count="6">
    <cellStyle name="パーセント" xfId="3" builtinId="5"/>
    <cellStyle name="桁区切り" xfId="2" builtinId="6"/>
    <cellStyle name="桁区切り 3" xfId="1"/>
    <cellStyle name="標準" xfId="0" builtinId="0"/>
    <cellStyle name="標準 5" xfId="4"/>
    <cellStyle name="標準 6" xfId="5"/>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638175</xdr:colOff>
      <xdr:row>59</xdr:row>
      <xdr:rowOff>0</xdr:rowOff>
    </xdr:from>
    <xdr:to>
      <xdr:col>6</xdr:col>
      <xdr:colOff>714375</xdr:colOff>
      <xdr:row>60</xdr:row>
      <xdr:rowOff>38100</xdr:rowOff>
    </xdr:to>
    <xdr:sp macro="" textlink="">
      <xdr:nvSpPr>
        <xdr:cNvPr id="2" name="Text Box 1">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905125" y="118681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638175</xdr:colOff>
      <xdr:row>57</xdr:row>
      <xdr:rowOff>0</xdr:rowOff>
    </xdr:from>
    <xdr:ext cx="76200" cy="214993"/>
    <xdr:sp macro="" textlink="">
      <xdr:nvSpPr>
        <xdr:cNvPr id="2" name="Text Box 1">
          <a:extLst>
            <a:ext uri="{FF2B5EF4-FFF2-40B4-BE49-F238E27FC236}">
              <a16:creationId xmlns:a16="http://schemas.microsoft.com/office/drawing/2014/main" xmlns="" id="{00000000-0008-0000-0100-000002000000}"/>
            </a:ext>
          </a:extLst>
        </xdr:cNvPr>
        <xdr:cNvSpPr txBox="1">
          <a:spLocks noChangeArrowheads="1"/>
        </xdr:cNvSpPr>
      </xdr:nvSpPr>
      <xdr:spPr bwMode="auto">
        <a:xfrm>
          <a:off x="4067175" y="9601200"/>
          <a:ext cx="76200" cy="21499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8</xdr:col>
      <xdr:colOff>367393</xdr:colOff>
      <xdr:row>17</xdr:row>
      <xdr:rowOff>149679</xdr:rowOff>
    </xdr:from>
    <xdr:to>
      <xdr:col>9</xdr:col>
      <xdr:colOff>993321</xdr:colOff>
      <xdr:row>20</xdr:row>
      <xdr:rowOff>149679</xdr:rowOff>
    </xdr:to>
    <xdr:sp macro="" textlink="">
      <xdr:nvSpPr>
        <xdr:cNvPr id="4" name="吹き出し: 四角形 3">
          <a:extLst>
            <a:ext uri="{FF2B5EF4-FFF2-40B4-BE49-F238E27FC236}">
              <a16:creationId xmlns:a16="http://schemas.microsoft.com/office/drawing/2014/main" xmlns="" id="{C61A7A87-9122-9A7A-7FCD-D047B5812EC0}"/>
            </a:ext>
          </a:extLst>
        </xdr:cNvPr>
        <xdr:cNvSpPr/>
      </xdr:nvSpPr>
      <xdr:spPr>
        <a:xfrm>
          <a:off x="6164036" y="4000500"/>
          <a:ext cx="2136321" cy="571500"/>
        </a:xfrm>
        <a:prstGeom prst="wedgeRectCallout">
          <a:avLst>
            <a:gd name="adj1" fmla="val -65419"/>
            <a:gd name="adj2" fmla="val -56548"/>
          </a:avLst>
        </a:prstGeom>
        <a:solidFill>
          <a:srgbClr val="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東京都の実施する定期借地権一時金補助等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U83"/>
  <sheetViews>
    <sheetView showGridLines="0" tabSelected="1" topLeftCell="B1" zoomScale="80" zoomScaleNormal="80" zoomScaleSheetLayoutView="70" workbookViewId="0">
      <selection activeCell="N11" sqref="N11"/>
    </sheetView>
  </sheetViews>
  <sheetFormatPr defaultRowHeight="13.5" x14ac:dyDescent="0.15"/>
  <cols>
    <col min="1" max="1" width="9" style="2"/>
    <col min="2" max="3" width="2" style="2" customWidth="1"/>
    <col min="4" max="4" width="3.625" style="2" customWidth="1"/>
    <col min="5" max="5" width="7.875" style="2" customWidth="1"/>
    <col min="6" max="6" width="5.25" style="2" customWidth="1"/>
    <col min="7" max="7" width="15.875" style="2" customWidth="1"/>
    <col min="8" max="8" width="19.75" style="2" customWidth="1"/>
    <col min="9" max="9" width="8.5" style="2" bestFit="1" customWidth="1"/>
    <col min="10" max="13" width="19.75" style="2" customWidth="1"/>
    <col min="14" max="14" width="19.375" style="2" customWidth="1"/>
    <col min="15" max="15" width="20" style="2" customWidth="1"/>
    <col min="16" max="16" width="19.75" style="2" customWidth="1"/>
    <col min="17" max="17" width="2.375" style="2" customWidth="1"/>
    <col min="18" max="18" width="4.125" style="2" customWidth="1"/>
    <col min="19" max="21" width="9.75" style="3" customWidth="1"/>
    <col min="22" max="257" width="9" style="2"/>
    <col min="258" max="259" width="2" style="2" customWidth="1"/>
    <col min="260" max="260" width="3.625" style="2" customWidth="1"/>
    <col min="261" max="261" width="7.875" style="2" customWidth="1"/>
    <col min="262" max="262" width="5.25" style="2" customWidth="1"/>
    <col min="263" max="263" width="15.875" style="2" customWidth="1"/>
    <col min="264" max="264" width="19.75" style="2" customWidth="1"/>
    <col min="265" max="265" width="8.5" style="2" bestFit="1" customWidth="1"/>
    <col min="266" max="269" width="19.75" style="2" customWidth="1"/>
    <col min="270" max="270" width="19.375" style="2" customWidth="1"/>
    <col min="271" max="271" width="20" style="2" customWidth="1"/>
    <col min="272" max="272" width="19.75" style="2" customWidth="1"/>
    <col min="273" max="273" width="2.375" style="2" customWidth="1"/>
    <col min="274" max="274" width="4.125" style="2" customWidth="1"/>
    <col min="275" max="277" width="9.75" style="2" customWidth="1"/>
    <col min="278" max="513" width="9" style="2"/>
    <col min="514" max="515" width="2" style="2" customWidth="1"/>
    <col min="516" max="516" width="3.625" style="2" customWidth="1"/>
    <col min="517" max="517" width="7.875" style="2" customWidth="1"/>
    <col min="518" max="518" width="5.25" style="2" customWidth="1"/>
    <col min="519" max="519" width="15.875" style="2" customWidth="1"/>
    <col min="520" max="520" width="19.75" style="2" customWidth="1"/>
    <col min="521" max="521" width="8.5" style="2" bestFit="1" customWidth="1"/>
    <col min="522" max="525" width="19.75" style="2" customWidth="1"/>
    <col min="526" max="526" width="19.375" style="2" customWidth="1"/>
    <col min="527" max="527" width="20" style="2" customWidth="1"/>
    <col min="528" max="528" width="19.75" style="2" customWidth="1"/>
    <col min="529" max="529" width="2.375" style="2" customWidth="1"/>
    <col min="530" max="530" width="4.125" style="2" customWidth="1"/>
    <col min="531" max="533" width="9.75" style="2" customWidth="1"/>
    <col min="534" max="769" width="9" style="2"/>
    <col min="770" max="771" width="2" style="2" customWidth="1"/>
    <col min="772" max="772" width="3.625" style="2" customWidth="1"/>
    <col min="773" max="773" width="7.875" style="2" customWidth="1"/>
    <col min="774" max="774" width="5.25" style="2" customWidth="1"/>
    <col min="775" max="775" width="15.875" style="2" customWidth="1"/>
    <col min="776" max="776" width="19.75" style="2" customWidth="1"/>
    <col min="777" max="777" width="8.5" style="2" bestFit="1" customWidth="1"/>
    <col min="778" max="781" width="19.75" style="2" customWidth="1"/>
    <col min="782" max="782" width="19.375" style="2" customWidth="1"/>
    <col min="783" max="783" width="20" style="2" customWidth="1"/>
    <col min="784" max="784" width="19.75" style="2" customWidth="1"/>
    <col min="785" max="785" width="2.375" style="2" customWidth="1"/>
    <col min="786" max="786" width="4.125" style="2" customWidth="1"/>
    <col min="787" max="789" width="9.75" style="2" customWidth="1"/>
    <col min="790" max="1025" width="9" style="2"/>
    <col min="1026" max="1027" width="2" style="2" customWidth="1"/>
    <col min="1028" max="1028" width="3.625" style="2" customWidth="1"/>
    <col min="1029" max="1029" width="7.875" style="2" customWidth="1"/>
    <col min="1030" max="1030" width="5.25" style="2" customWidth="1"/>
    <col min="1031" max="1031" width="15.875" style="2" customWidth="1"/>
    <col min="1032" max="1032" width="19.75" style="2" customWidth="1"/>
    <col min="1033" max="1033" width="8.5" style="2" bestFit="1" customWidth="1"/>
    <col min="1034" max="1037" width="19.75" style="2" customWidth="1"/>
    <col min="1038" max="1038" width="19.375" style="2" customWidth="1"/>
    <col min="1039" max="1039" width="20" style="2" customWidth="1"/>
    <col min="1040" max="1040" width="19.75" style="2" customWidth="1"/>
    <col min="1041" max="1041" width="2.375" style="2" customWidth="1"/>
    <col min="1042" max="1042" width="4.125" style="2" customWidth="1"/>
    <col min="1043" max="1045" width="9.75" style="2" customWidth="1"/>
    <col min="1046" max="1281" width="9" style="2"/>
    <col min="1282" max="1283" width="2" style="2" customWidth="1"/>
    <col min="1284" max="1284" width="3.625" style="2" customWidth="1"/>
    <col min="1285" max="1285" width="7.875" style="2" customWidth="1"/>
    <col min="1286" max="1286" width="5.25" style="2" customWidth="1"/>
    <col min="1287" max="1287" width="15.875" style="2" customWidth="1"/>
    <col min="1288" max="1288" width="19.75" style="2" customWidth="1"/>
    <col min="1289" max="1289" width="8.5" style="2" bestFit="1" customWidth="1"/>
    <col min="1290" max="1293" width="19.75" style="2" customWidth="1"/>
    <col min="1294" max="1294" width="19.375" style="2" customWidth="1"/>
    <col min="1295" max="1295" width="20" style="2" customWidth="1"/>
    <col min="1296" max="1296" width="19.75" style="2" customWidth="1"/>
    <col min="1297" max="1297" width="2.375" style="2" customWidth="1"/>
    <col min="1298" max="1298" width="4.125" style="2" customWidth="1"/>
    <col min="1299" max="1301" width="9.75" style="2" customWidth="1"/>
    <col min="1302" max="1537" width="9" style="2"/>
    <col min="1538" max="1539" width="2" style="2" customWidth="1"/>
    <col min="1540" max="1540" width="3.625" style="2" customWidth="1"/>
    <col min="1541" max="1541" width="7.875" style="2" customWidth="1"/>
    <col min="1542" max="1542" width="5.25" style="2" customWidth="1"/>
    <col min="1543" max="1543" width="15.875" style="2" customWidth="1"/>
    <col min="1544" max="1544" width="19.75" style="2" customWidth="1"/>
    <col min="1545" max="1545" width="8.5" style="2" bestFit="1" customWidth="1"/>
    <col min="1546" max="1549" width="19.75" style="2" customWidth="1"/>
    <col min="1550" max="1550" width="19.375" style="2" customWidth="1"/>
    <col min="1551" max="1551" width="20" style="2" customWidth="1"/>
    <col min="1552" max="1552" width="19.75" style="2" customWidth="1"/>
    <col min="1553" max="1553" width="2.375" style="2" customWidth="1"/>
    <col min="1554" max="1554" width="4.125" style="2" customWidth="1"/>
    <col min="1555" max="1557" width="9.75" style="2" customWidth="1"/>
    <col min="1558" max="1793" width="9" style="2"/>
    <col min="1794" max="1795" width="2" style="2" customWidth="1"/>
    <col min="1796" max="1796" width="3.625" style="2" customWidth="1"/>
    <col min="1797" max="1797" width="7.875" style="2" customWidth="1"/>
    <col min="1798" max="1798" width="5.25" style="2" customWidth="1"/>
    <col min="1799" max="1799" width="15.875" style="2" customWidth="1"/>
    <col min="1800" max="1800" width="19.75" style="2" customWidth="1"/>
    <col min="1801" max="1801" width="8.5" style="2" bestFit="1" customWidth="1"/>
    <col min="1802" max="1805" width="19.75" style="2" customWidth="1"/>
    <col min="1806" max="1806" width="19.375" style="2" customWidth="1"/>
    <col min="1807" max="1807" width="20" style="2" customWidth="1"/>
    <col min="1808" max="1808" width="19.75" style="2" customWidth="1"/>
    <col min="1809" max="1809" width="2.375" style="2" customWidth="1"/>
    <col min="1810" max="1810" width="4.125" style="2" customWidth="1"/>
    <col min="1811" max="1813" width="9.75" style="2" customWidth="1"/>
    <col min="1814" max="2049" width="9" style="2"/>
    <col min="2050" max="2051" width="2" style="2" customWidth="1"/>
    <col min="2052" max="2052" width="3.625" style="2" customWidth="1"/>
    <col min="2053" max="2053" width="7.875" style="2" customWidth="1"/>
    <col min="2054" max="2054" width="5.25" style="2" customWidth="1"/>
    <col min="2055" max="2055" width="15.875" style="2" customWidth="1"/>
    <col min="2056" max="2056" width="19.75" style="2" customWidth="1"/>
    <col min="2057" max="2057" width="8.5" style="2" bestFit="1" customWidth="1"/>
    <col min="2058" max="2061" width="19.75" style="2" customWidth="1"/>
    <col min="2062" max="2062" width="19.375" style="2" customWidth="1"/>
    <col min="2063" max="2063" width="20" style="2" customWidth="1"/>
    <col min="2064" max="2064" width="19.75" style="2" customWidth="1"/>
    <col min="2065" max="2065" width="2.375" style="2" customWidth="1"/>
    <col min="2066" max="2066" width="4.125" style="2" customWidth="1"/>
    <col min="2067" max="2069" width="9.75" style="2" customWidth="1"/>
    <col min="2070" max="2305" width="9" style="2"/>
    <col min="2306" max="2307" width="2" style="2" customWidth="1"/>
    <col min="2308" max="2308" width="3.625" style="2" customWidth="1"/>
    <col min="2309" max="2309" width="7.875" style="2" customWidth="1"/>
    <col min="2310" max="2310" width="5.25" style="2" customWidth="1"/>
    <col min="2311" max="2311" width="15.875" style="2" customWidth="1"/>
    <col min="2312" max="2312" width="19.75" style="2" customWidth="1"/>
    <col min="2313" max="2313" width="8.5" style="2" bestFit="1" customWidth="1"/>
    <col min="2314" max="2317" width="19.75" style="2" customWidth="1"/>
    <col min="2318" max="2318" width="19.375" style="2" customWidth="1"/>
    <col min="2319" max="2319" width="20" style="2" customWidth="1"/>
    <col min="2320" max="2320" width="19.75" style="2" customWidth="1"/>
    <col min="2321" max="2321" width="2.375" style="2" customWidth="1"/>
    <col min="2322" max="2322" width="4.125" style="2" customWidth="1"/>
    <col min="2323" max="2325" width="9.75" style="2" customWidth="1"/>
    <col min="2326" max="2561" width="9" style="2"/>
    <col min="2562" max="2563" width="2" style="2" customWidth="1"/>
    <col min="2564" max="2564" width="3.625" style="2" customWidth="1"/>
    <col min="2565" max="2565" width="7.875" style="2" customWidth="1"/>
    <col min="2566" max="2566" width="5.25" style="2" customWidth="1"/>
    <col min="2567" max="2567" width="15.875" style="2" customWidth="1"/>
    <col min="2568" max="2568" width="19.75" style="2" customWidth="1"/>
    <col min="2569" max="2569" width="8.5" style="2" bestFit="1" customWidth="1"/>
    <col min="2570" max="2573" width="19.75" style="2" customWidth="1"/>
    <col min="2574" max="2574" width="19.375" style="2" customWidth="1"/>
    <col min="2575" max="2575" width="20" style="2" customWidth="1"/>
    <col min="2576" max="2576" width="19.75" style="2" customWidth="1"/>
    <col min="2577" max="2577" width="2.375" style="2" customWidth="1"/>
    <col min="2578" max="2578" width="4.125" style="2" customWidth="1"/>
    <col min="2579" max="2581" width="9.75" style="2" customWidth="1"/>
    <col min="2582" max="2817" width="9" style="2"/>
    <col min="2818" max="2819" width="2" style="2" customWidth="1"/>
    <col min="2820" max="2820" width="3.625" style="2" customWidth="1"/>
    <col min="2821" max="2821" width="7.875" style="2" customWidth="1"/>
    <col min="2822" max="2822" width="5.25" style="2" customWidth="1"/>
    <col min="2823" max="2823" width="15.875" style="2" customWidth="1"/>
    <col min="2824" max="2824" width="19.75" style="2" customWidth="1"/>
    <col min="2825" max="2825" width="8.5" style="2" bestFit="1" customWidth="1"/>
    <col min="2826" max="2829" width="19.75" style="2" customWidth="1"/>
    <col min="2830" max="2830" width="19.375" style="2" customWidth="1"/>
    <col min="2831" max="2831" width="20" style="2" customWidth="1"/>
    <col min="2832" max="2832" width="19.75" style="2" customWidth="1"/>
    <col min="2833" max="2833" width="2.375" style="2" customWidth="1"/>
    <col min="2834" max="2834" width="4.125" style="2" customWidth="1"/>
    <col min="2835" max="2837" width="9.75" style="2" customWidth="1"/>
    <col min="2838" max="3073" width="9" style="2"/>
    <col min="3074" max="3075" width="2" style="2" customWidth="1"/>
    <col min="3076" max="3076" width="3.625" style="2" customWidth="1"/>
    <col min="3077" max="3077" width="7.875" style="2" customWidth="1"/>
    <col min="3078" max="3078" width="5.25" style="2" customWidth="1"/>
    <col min="3079" max="3079" width="15.875" style="2" customWidth="1"/>
    <col min="3080" max="3080" width="19.75" style="2" customWidth="1"/>
    <col min="3081" max="3081" width="8.5" style="2" bestFit="1" customWidth="1"/>
    <col min="3082" max="3085" width="19.75" style="2" customWidth="1"/>
    <col min="3086" max="3086" width="19.375" style="2" customWidth="1"/>
    <col min="3087" max="3087" width="20" style="2" customWidth="1"/>
    <col min="3088" max="3088" width="19.75" style="2" customWidth="1"/>
    <col min="3089" max="3089" width="2.375" style="2" customWidth="1"/>
    <col min="3090" max="3090" width="4.125" style="2" customWidth="1"/>
    <col min="3091" max="3093" width="9.75" style="2" customWidth="1"/>
    <col min="3094" max="3329" width="9" style="2"/>
    <col min="3330" max="3331" width="2" style="2" customWidth="1"/>
    <col min="3332" max="3332" width="3.625" style="2" customWidth="1"/>
    <col min="3333" max="3333" width="7.875" style="2" customWidth="1"/>
    <col min="3334" max="3334" width="5.25" style="2" customWidth="1"/>
    <col min="3335" max="3335" width="15.875" style="2" customWidth="1"/>
    <col min="3336" max="3336" width="19.75" style="2" customWidth="1"/>
    <col min="3337" max="3337" width="8.5" style="2" bestFit="1" customWidth="1"/>
    <col min="3338" max="3341" width="19.75" style="2" customWidth="1"/>
    <col min="3342" max="3342" width="19.375" style="2" customWidth="1"/>
    <col min="3343" max="3343" width="20" style="2" customWidth="1"/>
    <col min="3344" max="3344" width="19.75" style="2" customWidth="1"/>
    <col min="3345" max="3345" width="2.375" style="2" customWidth="1"/>
    <col min="3346" max="3346" width="4.125" style="2" customWidth="1"/>
    <col min="3347" max="3349" width="9.75" style="2" customWidth="1"/>
    <col min="3350" max="3585" width="9" style="2"/>
    <col min="3586" max="3587" width="2" style="2" customWidth="1"/>
    <col min="3588" max="3588" width="3.625" style="2" customWidth="1"/>
    <col min="3589" max="3589" width="7.875" style="2" customWidth="1"/>
    <col min="3590" max="3590" width="5.25" style="2" customWidth="1"/>
    <col min="3591" max="3591" width="15.875" style="2" customWidth="1"/>
    <col min="3592" max="3592" width="19.75" style="2" customWidth="1"/>
    <col min="3593" max="3593" width="8.5" style="2" bestFit="1" customWidth="1"/>
    <col min="3594" max="3597" width="19.75" style="2" customWidth="1"/>
    <col min="3598" max="3598" width="19.375" style="2" customWidth="1"/>
    <col min="3599" max="3599" width="20" style="2" customWidth="1"/>
    <col min="3600" max="3600" width="19.75" style="2" customWidth="1"/>
    <col min="3601" max="3601" width="2.375" style="2" customWidth="1"/>
    <col min="3602" max="3602" width="4.125" style="2" customWidth="1"/>
    <col min="3603" max="3605" width="9.75" style="2" customWidth="1"/>
    <col min="3606" max="3841" width="9" style="2"/>
    <col min="3842" max="3843" width="2" style="2" customWidth="1"/>
    <col min="3844" max="3844" width="3.625" style="2" customWidth="1"/>
    <col min="3845" max="3845" width="7.875" style="2" customWidth="1"/>
    <col min="3846" max="3846" width="5.25" style="2" customWidth="1"/>
    <col min="3847" max="3847" width="15.875" style="2" customWidth="1"/>
    <col min="3848" max="3848" width="19.75" style="2" customWidth="1"/>
    <col min="3849" max="3849" width="8.5" style="2" bestFit="1" customWidth="1"/>
    <col min="3850" max="3853" width="19.75" style="2" customWidth="1"/>
    <col min="3854" max="3854" width="19.375" style="2" customWidth="1"/>
    <col min="3855" max="3855" width="20" style="2" customWidth="1"/>
    <col min="3856" max="3856" width="19.75" style="2" customWidth="1"/>
    <col min="3857" max="3857" width="2.375" style="2" customWidth="1"/>
    <col min="3858" max="3858" width="4.125" style="2" customWidth="1"/>
    <col min="3859" max="3861" width="9.75" style="2" customWidth="1"/>
    <col min="3862" max="4097" width="9" style="2"/>
    <col min="4098" max="4099" width="2" style="2" customWidth="1"/>
    <col min="4100" max="4100" width="3.625" style="2" customWidth="1"/>
    <col min="4101" max="4101" width="7.875" style="2" customWidth="1"/>
    <col min="4102" max="4102" width="5.25" style="2" customWidth="1"/>
    <col min="4103" max="4103" width="15.875" style="2" customWidth="1"/>
    <col min="4104" max="4104" width="19.75" style="2" customWidth="1"/>
    <col min="4105" max="4105" width="8.5" style="2" bestFit="1" customWidth="1"/>
    <col min="4106" max="4109" width="19.75" style="2" customWidth="1"/>
    <col min="4110" max="4110" width="19.375" style="2" customWidth="1"/>
    <col min="4111" max="4111" width="20" style="2" customWidth="1"/>
    <col min="4112" max="4112" width="19.75" style="2" customWidth="1"/>
    <col min="4113" max="4113" width="2.375" style="2" customWidth="1"/>
    <col min="4114" max="4114" width="4.125" style="2" customWidth="1"/>
    <col min="4115" max="4117" width="9.75" style="2" customWidth="1"/>
    <col min="4118" max="4353" width="9" style="2"/>
    <col min="4354" max="4355" width="2" style="2" customWidth="1"/>
    <col min="4356" max="4356" width="3.625" style="2" customWidth="1"/>
    <col min="4357" max="4357" width="7.875" style="2" customWidth="1"/>
    <col min="4358" max="4358" width="5.25" style="2" customWidth="1"/>
    <col min="4359" max="4359" width="15.875" style="2" customWidth="1"/>
    <col min="4360" max="4360" width="19.75" style="2" customWidth="1"/>
    <col min="4361" max="4361" width="8.5" style="2" bestFit="1" customWidth="1"/>
    <col min="4362" max="4365" width="19.75" style="2" customWidth="1"/>
    <col min="4366" max="4366" width="19.375" style="2" customWidth="1"/>
    <col min="4367" max="4367" width="20" style="2" customWidth="1"/>
    <col min="4368" max="4368" width="19.75" style="2" customWidth="1"/>
    <col min="4369" max="4369" width="2.375" style="2" customWidth="1"/>
    <col min="4370" max="4370" width="4.125" style="2" customWidth="1"/>
    <col min="4371" max="4373" width="9.75" style="2" customWidth="1"/>
    <col min="4374" max="4609" width="9" style="2"/>
    <col min="4610" max="4611" width="2" style="2" customWidth="1"/>
    <col min="4612" max="4612" width="3.625" style="2" customWidth="1"/>
    <col min="4613" max="4613" width="7.875" style="2" customWidth="1"/>
    <col min="4614" max="4614" width="5.25" style="2" customWidth="1"/>
    <col min="4615" max="4615" width="15.875" style="2" customWidth="1"/>
    <col min="4616" max="4616" width="19.75" style="2" customWidth="1"/>
    <col min="4617" max="4617" width="8.5" style="2" bestFit="1" customWidth="1"/>
    <col min="4618" max="4621" width="19.75" style="2" customWidth="1"/>
    <col min="4622" max="4622" width="19.375" style="2" customWidth="1"/>
    <col min="4623" max="4623" width="20" style="2" customWidth="1"/>
    <col min="4624" max="4624" width="19.75" style="2" customWidth="1"/>
    <col min="4625" max="4625" width="2.375" style="2" customWidth="1"/>
    <col min="4626" max="4626" width="4.125" style="2" customWidth="1"/>
    <col min="4627" max="4629" width="9.75" style="2" customWidth="1"/>
    <col min="4630" max="4865" width="9" style="2"/>
    <col min="4866" max="4867" width="2" style="2" customWidth="1"/>
    <col min="4868" max="4868" width="3.625" style="2" customWidth="1"/>
    <col min="4869" max="4869" width="7.875" style="2" customWidth="1"/>
    <col min="4870" max="4870" width="5.25" style="2" customWidth="1"/>
    <col min="4871" max="4871" width="15.875" style="2" customWidth="1"/>
    <col min="4872" max="4872" width="19.75" style="2" customWidth="1"/>
    <col min="4873" max="4873" width="8.5" style="2" bestFit="1" customWidth="1"/>
    <col min="4874" max="4877" width="19.75" style="2" customWidth="1"/>
    <col min="4878" max="4878" width="19.375" style="2" customWidth="1"/>
    <col min="4879" max="4879" width="20" style="2" customWidth="1"/>
    <col min="4880" max="4880" width="19.75" style="2" customWidth="1"/>
    <col min="4881" max="4881" width="2.375" style="2" customWidth="1"/>
    <col min="4882" max="4882" width="4.125" style="2" customWidth="1"/>
    <col min="4883" max="4885" width="9.75" style="2" customWidth="1"/>
    <col min="4886" max="5121" width="9" style="2"/>
    <col min="5122" max="5123" width="2" style="2" customWidth="1"/>
    <col min="5124" max="5124" width="3.625" style="2" customWidth="1"/>
    <col min="5125" max="5125" width="7.875" style="2" customWidth="1"/>
    <col min="5126" max="5126" width="5.25" style="2" customWidth="1"/>
    <col min="5127" max="5127" width="15.875" style="2" customWidth="1"/>
    <col min="5128" max="5128" width="19.75" style="2" customWidth="1"/>
    <col min="5129" max="5129" width="8.5" style="2" bestFit="1" customWidth="1"/>
    <col min="5130" max="5133" width="19.75" style="2" customWidth="1"/>
    <col min="5134" max="5134" width="19.375" style="2" customWidth="1"/>
    <col min="5135" max="5135" width="20" style="2" customWidth="1"/>
    <col min="5136" max="5136" width="19.75" style="2" customWidth="1"/>
    <col min="5137" max="5137" width="2.375" style="2" customWidth="1"/>
    <col min="5138" max="5138" width="4.125" style="2" customWidth="1"/>
    <col min="5139" max="5141" width="9.75" style="2" customWidth="1"/>
    <col min="5142" max="5377" width="9" style="2"/>
    <col min="5378" max="5379" width="2" style="2" customWidth="1"/>
    <col min="5380" max="5380" width="3.625" style="2" customWidth="1"/>
    <col min="5381" max="5381" width="7.875" style="2" customWidth="1"/>
    <col min="5382" max="5382" width="5.25" style="2" customWidth="1"/>
    <col min="5383" max="5383" width="15.875" style="2" customWidth="1"/>
    <col min="5384" max="5384" width="19.75" style="2" customWidth="1"/>
    <col min="5385" max="5385" width="8.5" style="2" bestFit="1" customWidth="1"/>
    <col min="5386" max="5389" width="19.75" style="2" customWidth="1"/>
    <col min="5390" max="5390" width="19.375" style="2" customWidth="1"/>
    <col min="5391" max="5391" width="20" style="2" customWidth="1"/>
    <col min="5392" max="5392" width="19.75" style="2" customWidth="1"/>
    <col min="5393" max="5393" width="2.375" style="2" customWidth="1"/>
    <col min="5394" max="5394" width="4.125" style="2" customWidth="1"/>
    <col min="5395" max="5397" width="9.75" style="2" customWidth="1"/>
    <col min="5398" max="5633" width="9" style="2"/>
    <col min="5634" max="5635" width="2" style="2" customWidth="1"/>
    <col min="5636" max="5636" width="3.625" style="2" customWidth="1"/>
    <col min="5637" max="5637" width="7.875" style="2" customWidth="1"/>
    <col min="5638" max="5638" width="5.25" style="2" customWidth="1"/>
    <col min="5639" max="5639" width="15.875" style="2" customWidth="1"/>
    <col min="5640" max="5640" width="19.75" style="2" customWidth="1"/>
    <col min="5641" max="5641" width="8.5" style="2" bestFit="1" customWidth="1"/>
    <col min="5642" max="5645" width="19.75" style="2" customWidth="1"/>
    <col min="5646" max="5646" width="19.375" style="2" customWidth="1"/>
    <col min="5647" max="5647" width="20" style="2" customWidth="1"/>
    <col min="5648" max="5648" width="19.75" style="2" customWidth="1"/>
    <col min="5649" max="5649" width="2.375" style="2" customWidth="1"/>
    <col min="5650" max="5650" width="4.125" style="2" customWidth="1"/>
    <col min="5651" max="5653" width="9.75" style="2" customWidth="1"/>
    <col min="5654" max="5889" width="9" style="2"/>
    <col min="5890" max="5891" width="2" style="2" customWidth="1"/>
    <col min="5892" max="5892" width="3.625" style="2" customWidth="1"/>
    <col min="5893" max="5893" width="7.875" style="2" customWidth="1"/>
    <col min="5894" max="5894" width="5.25" style="2" customWidth="1"/>
    <col min="5895" max="5895" width="15.875" style="2" customWidth="1"/>
    <col min="5896" max="5896" width="19.75" style="2" customWidth="1"/>
    <col min="5897" max="5897" width="8.5" style="2" bestFit="1" customWidth="1"/>
    <col min="5898" max="5901" width="19.75" style="2" customWidth="1"/>
    <col min="5902" max="5902" width="19.375" style="2" customWidth="1"/>
    <col min="5903" max="5903" width="20" style="2" customWidth="1"/>
    <col min="5904" max="5904" width="19.75" style="2" customWidth="1"/>
    <col min="5905" max="5905" width="2.375" style="2" customWidth="1"/>
    <col min="5906" max="5906" width="4.125" style="2" customWidth="1"/>
    <col min="5907" max="5909" width="9.75" style="2" customWidth="1"/>
    <col min="5910" max="6145" width="9" style="2"/>
    <col min="6146" max="6147" width="2" style="2" customWidth="1"/>
    <col min="6148" max="6148" width="3.625" style="2" customWidth="1"/>
    <col min="6149" max="6149" width="7.875" style="2" customWidth="1"/>
    <col min="6150" max="6150" width="5.25" style="2" customWidth="1"/>
    <col min="6151" max="6151" width="15.875" style="2" customWidth="1"/>
    <col min="6152" max="6152" width="19.75" style="2" customWidth="1"/>
    <col min="6153" max="6153" width="8.5" style="2" bestFit="1" customWidth="1"/>
    <col min="6154" max="6157" width="19.75" style="2" customWidth="1"/>
    <col min="6158" max="6158" width="19.375" style="2" customWidth="1"/>
    <col min="6159" max="6159" width="20" style="2" customWidth="1"/>
    <col min="6160" max="6160" width="19.75" style="2" customWidth="1"/>
    <col min="6161" max="6161" width="2.375" style="2" customWidth="1"/>
    <col min="6162" max="6162" width="4.125" style="2" customWidth="1"/>
    <col min="6163" max="6165" width="9.75" style="2" customWidth="1"/>
    <col min="6166" max="6401" width="9" style="2"/>
    <col min="6402" max="6403" width="2" style="2" customWidth="1"/>
    <col min="6404" max="6404" width="3.625" style="2" customWidth="1"/>
    <col min="6405" max="6405" width="7.875" style="2" customWidth="1"/>
    <col min="6406" max="6406" width="5.25" style="2" customWidth="1"/>
    <col min="6407" max="6407" width="15.875" style="2" customWidth="1"/>
    <col min="6408" max="6408" width="19.75" style="2" customWidth="1"/>
    <col min="6409" max="6409" width="8.5" style="2" bestFit="1" customWidth="1"/>
    <col min="6410" max="6413" width="19.75" style="2" customWidth="1"/>
    <col min="6414" max="6414" width="19.375" style="2" customWidth="1"/>
    <col min="6415" max="6415" width="20" style="2" customWidth="1"/>
    <col min="6416" max="6416" width="19.75" style="2" customWidth="1"/>
    <col min="6417" max="6417" width="2.375" style="2" customWidth="1"/>
    <col min="6418" max="6418" width="4.125" style="2" customWidth="1"/>
    <col min="6419" max="6421" width="9.75" style="2" customWidth="1"/>
    <col min="6422" max="6657" width="9" style="2"/>
    <col min="6658" max="6659" width="2" style="2" customWidth="1"/>
    <col min="6660" max="6660" width="3.625" style="2" customWidth="1"/>
    <col min="6661" max="6661" width="7.875" style="2" customWidth="1"/>
    <col min="6662" max="6662" width="5.25" style="2" customWidth="1"/>
    <col min="6663" max="6663" width="15.875" style="2" customWidth="1"/>
    <col min="6664" max="6664" width="19.75" style="2" customWidth="1"/>
    <col min="6665" max="6665" width="8.5" style="2" bestFit="1" customWidth="1"/>
    <col min="6666" max="6669" width="19.75" style="2" customWidth="1"/>
    <col min="6670" max="6670" width="19.375" style="2" customWidth="1"/>
    <col min="6671" max="6671" width="20" style="2" customWidth="1"/>
    <col min="6672" max="6672" width="19.75" style="2" customWidth="1"/>
    <col min="6673" max="6673" width="2.375" style="2" customWidth="1"/>
    <col min="6674" max="6674" width="4.125" style="2" customWidth="1"/>
    <col min="6675" max="6677" width="9.75" style="2" customWidth="1"/>
    <col min="6678" max="6913" width="9" style="2"/>
    <col min="6914" max="6915" width="2" style="2" customWidth="1"/>
    <col min="6916" max="6916" width="3.625" style="2" customWidth="1"/>
    <col min="6917" max="6917" width="7.875" style="2" customWidth="1"/>
    <col min="6918" max="6918" width="5.25" style="2" customWidth="1"/>
    <col min="6919" max="6919" width="15.875" style="2" customWidth="1"/>
    <col min="6920" max="6920" width="19.75" style="2" customWidth="1"/>
    <col min="6921" max="6921" width="8.5" style="2" bestFit="1" customWidth="1"/>
    <col min="6922" max="6925" width="19.75" style="2" customWidth="1"/>
    <col min="6926" max="6926" width="19.375" style="2" customWidth="1"/>
    <col min="6927" max="6927" width="20" style="2" customWidth="1"/>
    <col min="6928" max="6928" width="19.75" style="2" customWidth="1"/>
    <col min="6929" max="6929" width="2.375" style="2" customWidth="1"/>
    <col min="6930" max="6930" width="4.125" style="2" customWidth="1"/>
    <col min="6931" max="6933" width="9.75" style="2" customWidth="1"/>
    <col min="6934" max="7169" width="9" style="2"/>
    <col min="7170" max="7171" width="2" style="2" customWidth="1"/>
    <col min="7172" max="7172" width="3.625" style="2" customWidth="1"/>
    <col min="7173" max="7173" width="7.875" style="2" customWidth="1"/>
    <col min="7174" max="7174" width="5.25" style="2" customWidth="1"/>
    <col min="7175" max="7175" width="15.875" style="2" customWidth="1"/>
    <col min="7176" max="7176" width="19.75" style="2" customWidth="1"/>
    <col min="7177" max="7177" width="8.5" style="2" bestFit="1" customWidth="1"/>
    <col min="7178" max="7181" width="19.75" style="2" customWidth="1"/>
    <col min="7182" max="7182" width="19.375" style="2" customWidth="1"/>
    <col min="7183" max="7183" width="20" style="2" customWidth="1"/>
    <col min="7184" max="7184" width="19.75" style="2" customWidth="1"/>
    <col min="7185" max="7185" width="2.375" style="2" customWidth="1"/>
    <col min="7186" max="7186" width="4.125" style="2" customWidth="1"/>
    <col min="7187" max="7189" width="9.75" style="2" customWidth="1"/>
    <col min="7190" max="7425" width="9" style="2"/>
    <col min="7426" max="7427" width="2" style="2" customWidth="1"/>
    <col min="7428" max="7428" width="3.625" style="2" customWidth="1"/>
    <col min="7429" max="7429" width="7.875" style="2" customWidth="1"/>
    <col min="7430" max="7430" width="5.25" style="2" customWidth="1"/>
    <col min="7431" max="7431" width="15.875" style="2" customWidth="1"/>
    <col min="7432" max="7432" width="19.75" style="2" customWidth="1"/>
    <col min="7433" max="7433" width="8.5" style="2" bestFit="1" customWidth="1"/>
    <col min="7434" max="7437" width="19.75" style="2" customWidth="1"/>
    <col min="7438" max="7438" width="19.375" style="2" customWidth="1"/>
    <col min="7439" max="7439" width="20" style="2" customWidth="1"/>
    <col min="7440" max="7440" width="19.75" style="2" customWidth="1"/>
    <col min="7441" max="7441" width="2.375" style="2" customWidth="1"/>
    <col min="7442" max="7442" width="4.125" style="2" customWidth="1"/>
    <col min="7443" max="7445" width="9.75" style="2" customWidth="1"/>
    <col min="7446" max="7681" width="9" style="2"/>
    <col min="7682" max="7683" width="2" style="2" customWidth="1"/>
    <col min="7684" max="7684" width="3.625" style="2" customWidth="1"/>
    <col min="7685" max="7685" width="7.875" style="2" customWidth="1"/>
    <col min="7686" max="7686" width="5.25" style="2" customWidth="1"/>
    <col min="7687" max="7687" width="15.875" style="2" customWidth="1"/>
    <col min="7688" max="7688" width="19.75" style="2" customWidth="1"/>
    <col min="7689" max="7689" width="8.5" style="2" bestFit="1" customWidth="1"/>
    <col min="7690" max="7693" width="19.75" style="2" customWidth="1"/>
    <col min="7694" max="7694" width="19.375" style="2" customWidth="1"/>
    <col min="7695" max="7695" width="20" style="2" customWidth="1"/>
    <col min="7696" max="7696" width="19.75" style="2" customWidth="1"/>
    <col min="7697" max="7697" width="2.375" style="2" customWidth="1"/>
    <col min="7698" max="7698" width="4.125" style="2" customWidth="1"/>
    <col min="7699" max="7701" width="9.75" style="2" customWidth="1"/>
    <col min="7702" max="7937" width="9" style="2"/>
    <col min="7938" max="7939" width="2" style="2" customWidth="1"/>
    <col min="7940" max="7940" width="3.625" style="2" customWidth="1"/>
    <col min="7941" max="7941" width="7.875" style="2" customWidth="1"/>
    <col min="7942" max="7942" width="5.25" style="2" customWidth="1"/>
    <col min="7943" max="7943" width="15.875" style="2" customWidth="1"/>
    <col min="7944" max="7944" width="19.75" style="2" customWidth="1"/>
    <col min="7945" max="7945" width="8.5" style="2" bestFit="1" customWidth="1"/>
    <col min="7946" max="7949" width="19.75" style="2" customWidth="1"/>
    <col min="7950" max="7950" width="19.375" style="2" customWidth="1"/>
    <col min="7951" max="7951" width="20" style="2" customWidth="1"/>
    <col min="7952" max="7952" width="19.75" style="2" customWidth="1"/>
    <col min="7953" max="7953" width="2.375" style="2" customWidth="1"/>
    <col min="7954" max="7954" width="4.125" style="2" customWidth="1"/>
    <col min="7955" max="7957" width="9.75" style="2" customWidth="1"/>
    <col min="7958" max="8193" width="9" style="2"/>
    <col min="8194" max="8195" width="2" style="2" customWidth="1"/>
    <col min="8196" max="8196" width="3.625" style="2" customWidth="1"/>
    <col min="8197" max="8197" width="7.875" style="2" customWidth="1"/>
    <col min="8198" max="8198" width="5.25" style="2" customWidth="1"/>
    <col min="8199" max="8199" width="15.875" style="2" customWidth="1"/>
    <col min="8200" max="8200" width="19.75" style="2" customWidth="1"/>
    <col min="8201" max="8201" width="8.5" style="2" bestFit="1" customWidth="1"/>
    <col min="8202" max="8205" width="19.75" style="2" customWidth="1"/>
    <col min="8206" max="8206" width="19.375" style="2" customWidth="1"/>
    <col min="8207" max="8207" width="20" style="2" customWidth="1"/>
    <col min="8208" max="8208" width="19.75" style="2" customWidth="1"/>
    <col min="8209" max="8209" width="2.375" style="2" customWidth="1"/>
    <col min="8210" max="8210" width="4.125" style="2" customWidth="1"/>
    <col min="8211" max="8213" width="9.75" style="2" customWidth="1"/>
    <col min="8214" max="8449" width="9" style="2"/>
    <col min="8450" max="8451" width="2" style="2" customWidth="1"/>
    <col min="8452" max="8452" width="3.625" style="2" customWidth="1"/>
    <col min="8453" max="8453" width="7.875" style="2" customWidth="1"/>
    <col min="8454" max="8454" width="5.25" style="2" customWidth="1"/>
    <col min="8455" max="8455" width="15.875" style="2" customWidth="1"/>
    <col min="8456" max="8456" width="19.75" style="2" customWidth="1"/>
    <col min="8457" max="8457" width="8.5" style="2" bestFit="1" customWidth="1"/>
    <col min="8458" max="8461" width="19.75" style="2" customWidth="1"/>
    <col min="8462" max="8462" width="19.375" style="2" customWidth="1"/>
    <col min="8463" max="8463" width="20" style="2" customWidth="1"/>
    <col min="8464" max="8464" width="19.75" style="2" customWidth="1"/>
    <col min="8465" max="8465" width="2.375" style="2" customWidth="1"/>
    <col min="8466" max="8466" width="4.125" style="2" customWidth="1"/>
    <col min="8467" max="8469" width="9.75" style="2" customWidth="1"/>
    <col min="8470" max="8705" width="9" style="2"/>
    <col min="8706" max="8707" width="2" style="2" customWidth="1"/>
    <col min="8708" max="8708" width="3.625" style="2" customWidth="1"/>
    <col min="8709" max="8709" width="7.875" style="2" customWidth="1"/>
    <col min="8710" max="8710" width="5.25" style="2" customWidth="1"/>
    <col min="8711" max="8711" width="15.875" style="2" customWidth="1"/>
    <col min="8712" max="8712" width="19.75" style="2" customWidth="1"/>
    <col min="8713" max="8713" width="8.5" style="2" bestFit="1" customWidth="1"/>
    <col min="8714" max="8717" width="19.75" style="2" customWidth="1"/>
    <col min="8718" max="8718" width="19.375" style="2" customWidth="1"/>
    <col min="8719" max="8719" width="20" style="2" customWidth="1"/>
    <col min="8720" max="8720" width="19.75" style="2" customWidth="1"/>
    <col min="8721" max="8721" width="2.375" style="2" customWidth="1"/>
    <col min="8722" max="8722" width="4.125" style="2" customWidth="1"/>
    <col min="8723" max="8725" width="9.75" style="2" customWidth="1"/>
    <col min="8726" max="8961" width="9" style="2"/>
    <col min="8962" max="8963" width="2" style="2" customWidth="1"/>
    <col min="8964" max="8964" width="3.625" style="2" customWidth="1"/>
    <col min="8965" max="8965" width="7.875" style="2" customWidth="1"/>
    <col min="8966" max="8966" width="5.25" style="2" customWidth="1"/>
    <col min="8967" max="8967" width="15.875" style="2" customWidth="1"/>
    <col min="8968" max="8968" width="19.75" style="2" customWidth="1"/>
    <col min="8969" max="8969" width="8.5" style="2" bestFit="1" customWidth="1"/>
    <col min="8970" max="8973" width="19.75" style="2" customWidth="1"/>
    <col min="8974" max="8974" width="19.375" style="2" customWidth="1"/>
    <col min="8975" max="8975" width="20" style="2" customWidth="1"/>
    <col min="8976" max="8976" width="19.75" style="2" customWidth="1"/>
    <col min="8977" max="8977" width="2.375" style="2" customWidth="1"/>
    <col min="8978" max="8978" width="4.125" style="2" customWidth="1"/>
    <col min="8979" max="8981" width="9.75" style="2" customWidth="1"/>
    <col min="8982" max="9217" width="9" style="2"/>
    <col min="9218" max="9219" width="2" style="2" customWidth="1"/>
    <col min="9220" max="9220" width="3.625" style="2" customWidth="1"/>
    <col min="9221" max="9221" width="7.875" style="2" customWidth="1"/>
    <col min="9222" max="9222" width="5.25" style="2" customWidth="1"/>
    <col min="9223" max="9223" width="15.875" style="2" customWidth="1"/>
    <col min="9224" max="9224" width="19.75" style="2" customWidth="1"/>
    <col min="9225" max="9225" width="8.5" style="2" bestFit="1" customWidth="1"/>
    <col min="9226" max="9229" width="19.75" style="2" customWidth="1"/>
    <col min="9230" max="9230" width="19.375" style="2" customWidth="1"/>
    <col min="9231" max="9231" width="20" style="2" customWidth="1"/>
    <col min="9232" max="9232" width="19.75" style="2" customWidth="1"/>
    <col min="9233" max="9233" width="2.375" style="2" customWidth="1"/>
    <col min="9234" max="9234" width="4.125" style="2" customWidth="1"/>
    <col min="9235" max="9237" width="9.75" style="2" customWidth="1"/>
    <col min="9238" max="9473" width="9" style="2"/>
    <col min="9474" max="9475" width="2" style="2" customWidth="1"/>
    <col min="9476" max="9476" width="3.625" style="2" customWidth="1"/>
    <col min="9477" max="9477" width="7.875" style="2" customWidth="1"/>
    <col min="9478" max="9478" width="5.25" style="2" customWidth="1"/>
    <col min="9479" max="9479" width="15.875" style="2" customWidth="1"/>
    <col min="9480" max="9480" width="19.75" style="2" customWidth="1"/>
    <col min="9481" max="9481" width="8.5" style="2" bestFit="1" customWidth="1"/>
    <col min="9482" max="9485" width="19.75" style="2" customWidth="1"/>
    <col min="9486" max="9486" width="19.375" style="2" customWidth="1"/>
    <col min="9487" max="9487" width="20" style="2" customWidth="1"/>
    <col min="9488" max="9488" width="19.75" style="2" customWidth="1"/>
    <col min="9489" max="9489" width="2.375" style="2" customWidth="1"/>
    <col min="9490" max="9490" width="4.125" style="2" customWidth="1"/>
    <col min="9491" max="9493" width="9.75" style="2" customWidth="1"/>
    <col min="9494" max="9729" width="9" style="2"/>
    <col min="9730" max="9731" width="2" style="2" customWidth="1"/>
    <col min="9732" max="9732" width="3.625" style="2" customWidth="1"/>
    <col min="9733" max="9733" width="7.875" style="2" customWidth="1"/>
    <col min="9734" max="9734" width="5.25" style="2" customWidth="1"/>
    <col min="9735" max="9735" width="15.875" style="2" customWidth="1"/>
    <col min="9736" max="9736" width="19.75" style="2" customWidth="1"/>
    <col min="9737" max="9737" width="8.5" style="2" bestFit="1" customWidth="1"/>
    <col min="9738" max="9741" width="19.75" style="2" customWidth="1"/>
    <col min="9742" max="9742" width="19.375" style="2" customWidth="1"/>
    <col min="9743" max="9743" width="20" style="2" customWidth="1"/>
    <col min="9744" max="9744" width="19.75" style="2" customWidth="1"/>
    <col min="9745" max="9745" width="2.375" style="2" customWidth="1"/>
    <col min="9746" max="9746" width="4.125" style="2" customWidth="1"/>
    <col min="9747" max="9749" width="9.75" style="2" customWidth="1"/>
    <col min="9750" max="9985" width="9" style="2"/>
    <col min="9986" max="9987" width="2" style="2" customWidth="1"/>
    <col min="9988" max="9988" width="3.625" style="2" customWidth="1"/>
    <col min="9989" max="9989" width="7.875" style="2" customWidth="1"/>
    <col min="9990" max="9990" width="5.25" style="2" customWidth="1"/>
    <col min="9991" max="9991" width="15.875" style="2" customWidth="1"/>
    <col min="9992" max="9992" width="19.75" style="2" customWidth="1"/>
    <col min="9993" max="9993" width="8.5" style="2" bestFit="1" customWidth="1"/>
    <col min="9994" max="9997" width="19.75" style="2" customWidth="1"/>
    <col min="9998" max="9998" width="19.375" style="2" customWidth="1"/>
    <col min="9999" max="9999" width="20" style="2" customWidth="1"/>
    <col min="10000" max="10000" width="19.75" style="2" customWidth="1"/>
    <col min="10001" max="10001" width="2.375" style="2" customWidth="1"/>
    <col min="10002" max="10002" width="4.125" style="2" customWidth="1"/>
    <col min="10003" max="10005" width="9.75" style="2" customWidth="1"/>
    <col min="10006" max="10241" width="9" style="2"/>
    <col min="10242" max="10243" width="2" style="2" customWidth="1"/>
    <col min="10244" max="10244" width="3.625" style="2" customWidth="1"/>
    <col min="10245" max="10245" width="7.875" style="2" customWidth="1"/>
    <col min="10246" max="10246" width="5.25" style="2" customWidth="1"/>
    <col min="10247" max="10247" width="15.875" style="2" customWidth="1"/>
    <col min="10248" max="10248" width="19.75" style="2" customWidth="1"/>
    <col min="10249" max="10249" width="8.5" style="2" bestFit="1" customWidth="1"/>
    <col min="10250" max="10253" width="19.75" style="2" customWidth="1"/>
    <col min="10254" max="10254" width="19.375" style="2" customWidth="1"/>
    <col min="10255" max="10255" width="20" style="2" customWidth="1"/>
    <col min="10256" max="10256" width="19.75" style="2" customWidth="1"/>
    <col min="10257" max="10257" width="2.375" style="2" customWidth="1"/>
    <col min="10258" max="10258" width="4.125" style="2" customWidth="1"/>
    <col min="10259" max="10261" width="9.75" style="2" customWidth="1"/>
    <col min="10262" max="10497" width="9" style="2"/>
    <col min="10498" max="10499" width="2" style="2" customWidth="1"/>
    <col min="10500" max="10500" width="3.625" style="2" customWidth="1"/>
    <col min="10501" max="10501" width="7.875" style="2" customWidth="1"/>
    <col min="10502" max="10502" width="5.25" style="2" customWidth="1"/>
    <col min="10503" max="10503" width="15.875" style="2" customWidth="1"/>
    <col min="10504" max="10504" width="19.75" style="2" customWidth="1"/>
    <col min="10505" max="10505" width="8.5" style="2" bestFit="1" customWidth="1"/>
    <col min="10506" max="10509" width="19.75" style="2" customWidth="1"/>
    <col min="10510" max="10510" width="19.375" style="2" customWidth="1"/>
    <col min="10511" max="10511" width="20" style="2" customWidth="1"/>
    <col min="10512" max="10512" width="19.75" style="2" customWidth="1"/>
    <col min="10513" max="10513" width="2.375" style="2" customWidth="1"/>
    <col min="10514" max="10514" width="4.125" style="2" customWidth="1"/>
    <col min="10515" max="10517" width="9.75" style="2" customWidth="1"/>
    <col min="10518" max="10753" width="9" style="2"/>
    <col min="10754" max="10755" width="2" style="2" customWidth="1"/>
    <col min="10756" max="10756" width="3.625" style="2" customWidth="1"/>
    <col min="10757" max="10757" width="7.875" style="2" customWidth="1"/>
    <col min="10758" max="10758" width="5.25" style="2" customWidth="1"/>
    <col min="10759" max="10759" width="15.875" style="2" customWidth="1"/>
    <col min="10760" max="10760" width="19.75" style="2" customWidth="1"/>
    <col min="10761" max="10761" width="8.5" style="2" bestFit="1" customWidth="1"/>
    <col min="10762" max="10765" width="19.75" style="2" customWidth="1"/>
    <col min="10766" max="10766" width="19.375" style="2" customWidth="1"/>
    <col min="10767" max="10767" width="20" style="2" customWidth="1"/>
    <col min="10768" max="10768" width="19.75" style="2" customWidth="1"/>
    <col min="10769" max="10769" width="2.375" style="2" customWidth="1"/>
    <col min="10770" max="10770" width="4.125" style="2" customWidth="1"/>
    <col min="10771" max="10773" width="9.75" style="2" customWidth="1"/>
    <col min="10774" max="11009" width="9" style="2"/>
    <col min="11010" max="11011" width="2" style="2" customWidth="1"/>
    <col min="11012" max="11012" width="3.625" style="2" customWidth="1"/>
    <col min="11013" max="11013" width="7.875" style="2" customWidth="1"/>
    <col min="11014" max="11014" width="5.25" style="2" customWidth="1"/>
    <col min="11015" max="11015" width="15.875" style="2" customWidth="1"/>
    <col min="11016" max="11016" width="19.75" style="2" customWidth="1"/>
    <col min="11017" max="11017" width="8.5" style="2" bestFit="1" customWidth="1"/>
    <col min="11018" max="11021" width="19.75" style="2" customWidth="1"/>
    <col min="11022" max="11022" width="19.375" style="2" customWidth="1"/>
    <col min="11023" max="11023" width="20" style="2" customWidth="1"/>
    <col min="11024" max="11024" width="19.75" style="2" customWidth="1"/>
    <col min="11025" max="11025" width="2.375" style="2" customWidth="1"/>
    <col min="11026" max="11026" width="4.125" style="2" customWidth="1"/>
    <col min="11027" max="11029" width="9.75" style="2" customWidth="1"/>
    <col min="11030" max="11265" width="9" style="2"/>
    <col min="11266" max="11267" width="2" style="2" customWidth="1"/>
    <col min="11268" max="11268" width="3.625" style="2" customWidth="1"/>
    <col min="11269" max="11269" width="7.875" style="2" customWidth="1"/>
    <col min="11270" max="11270" width="5.25" style="2" customWidth="1"/>
    <col min="11271" max="11271" width="15.875" style="2" customWidth="1"/>
    <col min="11272" max="11272" width="19.75" style="2" customWidth="1"/>
    <col min="11273" max="11273" width="8.5" style="2" bestFit="1" customWidth="1"/>
    <col min="11274" max="11277" width="19.75" style="2" customWidth="1"/>
    <col min="11278" max="11278" width="19.375" style="2" customWidth="1"/>
    <col min="11279" max="11279" width="20" style="2" customWidth="1"/>
    <col min="11280" max="11280" width="19.75" style="2" customWidth="1"/>
    <col min="11281" max="11281" width="2.375" style="2" customWidth="1"/>
    <col min="11282" max="11282" width="4.125" style="2" customWidth="1"/>
    <col min="11283" max="11285" width="9.75" style="2" customWidth="1"/>
    <col min="11286" max="11521" width="9" style="2"/>
    <col min="11522" max="11523" width="2" style="2" customWidth="1"/>
    <col min="11524" max="11524" width="3.625" style="2" customWidth="1"/>
    <col min="11525" max="11525" width="7.875" style="2" customWidth="1"/>
    <col min="11526" max="11526" width="5.25" style="2" customWidth="1"/>
    <col min="11527" max="11527" width="15.875" style="2" customWidth="1"/>
    <col min="11528" max="11528" width="19.75" style="2" customWidth="1"/>
    <col min="11529" max="11529" width="8.5" style="2" bestFit="1" customWidth="1"/>
    <col min="11530" max="11533" width="19.75" style="2" customWidth="1"/>
    <col min="11534" max="11534" width="19.375" style="2" customWidth="1"/>
    <col min="11535" max="11535" width="20" style="2" customWidth="1"/>
    <col min="11536" max="11536" width="19.75" style="2" customWidth="1"/>
    <col min="11537" max="11537" width="2.375" style="2" customWidth="1"/>
    <col min="11538" max="11538" width="4.125" style="2" customWidth="1"/>
    <col min="11539" max="11541" width="9.75" style="2" customWidth="1"/>
    <col min="11542" max="11777" width="9" style="2"/>
    <col min="11778" max="11779" width="2" style="2" customWidth="1"/>
    <col min="11780" max="11780" width="3.625" style="2" customWidth="1"/>
    <col min="11781" max="11781" width="7.875" style="2" customWidth="1"/>
    <col min="11782" max="11782" width="5.25" style="2" customWidth="1"/>
    <col min="11783" max="11783" width="15.875" style="2" customWidth="1"/>
    <col min="11784" max="11784" width="19.75" style="2" customWidth="1"/>
    <col min="11785" max="11785" width="8.5" style="2" bestFit="1" customWidth="1"/>
    <col min="11786" max="11789" width="19.75" style="2" customWidth="1"/>
    <col min="11790" max="11790" width="19.375" style="2" customWidth="1"/>
    <col min="11791" max="11791" width="20" style="2" customWidth="1"/>
    <col min="11792" max="11792" width="19.75" style="2" customWidth="1"/>
    <col min="11793" max="11793" width="2.375" style="2" customWidth="1"/>
    <col min="11794" max="11794" width="4.125" style="2" customWidth="1"/>
    <col min="11795" max="11797" width="9.75" style="2" customWidth="1"/>
    <col min="11798" max="12033" width="9" style="2"/>
    <col min="12034" max="12035" width="2" style="2" customWidth="1"/>
    <col min="12036" max="12036" width="3.625" style="2" customWidth="1"/>
    <col min="12037" max="12037" width="7.875" style="2" customWidth="1"/>
    <col min="12038" max="12038" width="5.25" style="2" customWidth="1"/>
    <col min="12039" max="12039" width="15.875" style="2" customWidth="1"/>
    <col min="12040" max="12040" width="19.75" style="2" customWidth="1"/>
    <col min="12041" max="12041" width="8.5" style="2" bestFit="1" customWidth="1"/>
    <col min="12042" max="12045" width="19.75" style="2" customWidth="1"/>
    <col min="12046" max="12046" width="19.375" style="2" customWidth="1"/>
    <col min="12047" max="12047" width="20" style="2" customWidth="1"/>
    <col min="12048" max="12048" width="19.75" style="2" customWidth="1"/>
    <col min="12049" max="12049" width="2.375" style="2" customWidth="1"/>
    <col min="12050" max="12050" width="4.125" style="2" customWidth="1"/>
    <col min="12051" max="12053" width="9.75" style="2" customWidth="1"/>
    <col min="12054" max="12289" width="9" style="2"/>
    <col min="12290" max="12291" width="2" style="2" customWidth="1"/>
    <col min="12292" max="12292" width="3.625" style="2" customWidth="1"/>
    <col min="12293" max="12293" width="7.875" style="2" customWidth="1"/>
    <col min="12294" max="12294" width="5.25" style="2" customWidth="1"/>
    <col min="12295" max="12295" width="15.875" style="2" customWidth="1"/>
    <col min="12296" max="12296" width="19.75" style="2" customWidth="1"/>
    <col min="12297" max="12297" width="8.5" style="2" bestFit="1" customWidth="1"/>
    <col min="12298" max="12301" width="19.75" style="2" customWidth="1"/>
    <col min="12302" max="12302" width="19.375" style="2" customWidth="1"/>
    <col min="12303" max="12303" width="20" style="2" customWidth="1"/>
    <col min="12304" max="12304" width="19.75" style="2" customWidth="1"/>
    <col min="12305" max="12305" width="2.375" style="2" customWidth="1"/>
    <col min="12306" max="12306" width="4.125" style="2" customWidth="1"/>
    <col min="12307" max="12309" width="9.75" style="2" customWidth="1"/>
    <col min="12310" max="12545" width="9" style="2"/>
    <col min="12546" max="12547" width="2" style="2" customWidth="1"/>
    <col min="12548" max="12548" width="3.625" style="2" customWidth="1"/>
    <col min="12549" max="12549" width="7.875" style="2" customWidth="1"/>
    <col min="12550" max="12550" width="5.25" style="2" customWidth="1"/>
    <col min="12551" max="12551" width="15.875" style="2" customWidth="1"/>
    <col min="12552" max="12552" width="19.75" style="2" customWidth="1"/>
    <col min="12553" max="12553" width="8.5" style="2" bestFit="1" customWidth="1"/>
    <col min="12554" max="12557" width="19.75" style="2" customWidth="1"/>
    <col min="12558" max="12558" width="19.375" style="2" customWidth="1"/>
    <col min="12559" max="12559" width="20" style="2" customWidth="1"/>
    <col min="12560" max="12560" width="19.75" style="2" customWidth="1"/>
    <col min="12561" max="12561" width="2.375" style="2" customWidth="1"/>
    <col min="12562" max="12562" width="4.125" style="2" customWidth="1"/>
    <col min="12563" max="12565" width="9.75" style="2" customWidth="1"/>
    <col min="12566" max="12801" width="9" style="2"/>
    <col min="12802" max="12803" width="2" style="2" customWidth="1"/>
    <col min="12804" max="12804" width="3.625" style="2" customWidth="1"/>
    <col min="12805" max="12805" width="7.875" style="2" customWidth="1"/>
    <col min="12806" max="12806" width="5.25" style="2" customWidth="1"/>
    <col min="12807" max="12807" width="15.875" style="2" customWidth="1"/>
    <col min="12808" max="12808" width="19.75" style="2" customWidth="1"/>
    <col min="12809" max="12809" width="8.5" style="2" bestFit="1" customWidth="1"/>
    <col min="12810" max="12813" width="19.75" style="2" customWidth="1"/>
    <col min="12814" max="12814" width="19.375" style="2" customWidth="1"/>
    <col min="12815" max="12815" width="20" style="2" customWidth="1"/>
    <col min="12816" max="12816" width="19.75" style="2" customWidth="1"/>
    <col min="12817" max="12817" width="2.375" style="2" customWidth="1"/>
    <col min="12818" max="12818" width="4.125" style="2" customWidth="1"/>
    <col min="12819" max="12821" width="9.75" style="2" customWidth="1"/>
    <col min="12822" max="13057" width="9" style="2"/>
    <col min="13058" max="13059" width="2" style="2" customWidth="1"/>
    <col min="13060" max="13060" width="3.625" style="2" customWidth="1"/>
    <col min="13061" max="13061" width="7.875" style="2" customWidth="1"/>
    <col min="13062" max="13062" width="5.25" style="2" customWidth="1"/>
    <col min="13063" max="13063" width="15.875" style="2" customWidth="1"/>
    <col min="13064" max="13064" width="19.75" style="2" customWidth="1"/>
    <col min="13065" max="13065" width="8.5" style="2" bestFit="1" customWidth="1"/>
    <col min="13066" max="13069" width="19.75" style="2" customWidth="1"/>
    <col min="13070" max="13070" width="19.375" style="2" customWidth="1"/>
    <col min="13071" max="13071" width="20" style="2" customWidth="1"/>
    <col min="13072" max="13072" width="19.75" style="2" customWidth="1"/>
    <col min="13073" max="13073" width="2.375" style="2" customWidth="1"/>
    <col min="13074" max="13074" width="4.125" style="2" customWidth="1"/>
    <col min="13075" max="13077" width="9.75" style="2" customWidth="1"/>
    <col min="13078" max="13313" width="9" style="2"/>
    <col min="13314" max="13315" width="2" style="2" customWidth="1"/>
    <col min="13316" max="13316" width="3.625" style="2" customWidth="1"/>
    <col min="13317" max="13317" width="7.875" style="2" customWidth="1"/>
    <col min="13318" max="13318" width="5.25" style="2" customWidth="1"/>
    <col min="13319" max="13319" width="15.875" style="2" customWidth="1"/>
    <col min="13320" max="13320" width="19.75" style="2" customWidth="1"/>
    <col min="13321" max="13321" width="8.5" style="2" bestFit="1" customWidth="1"/>
    <col min="13322" max="13325" width="19.75" style="2" customWidth="1"/>
    <col min="13326" max="13326" width="19.375" style="2" customWidth="1"/>
    <col min="13327" max="13327" width="20" style="2" customWidth="1"/>
    <col min="13328" max="13328" width="19.75" style="2" customWidth="1"/>
    <col min="13329" max="13329" width="2.375" style="2" customWidth="1"/>
    <col min="13330" max="13330" width="4.125" style="2" customWidth="1"/>
    <col min="13331" max="13333" width="9.75" style="2" customWidth="1"/>
    <col min="13334" max="13569" width="9" style="2"/>
    <col min="13570" max="13571" width="2" style="2" customWidth="1"/>
    <col min="13572" max="13572" width="3.625" style="2" customWidth="1"/>
    <col min="13573" max="13573" width="7.875" style="2" customWidth="1"/>
    <col min="13574" max="13574" width="5.25" style="2" customWidth="1"/>
    <col min="13575" max="13575" width="15.875" style="2" customWidth="1"/>
    <col min="13576" max="13576" width="19.75" style="2" customWidth="1"/>
    <col min="13577" max="13577" width="8.5" style="2" bestFit="1" customWidth="1"/>
    <col min="13578" max="13581" width="19.75" style="2" customWidth="1"/>
    <col min="13582" max="13582" width="19.375" style="2" customWidth="1"/>
    <col min="13583" max="13583" width="20" style="2" customWidth="1"/>
    <col min="13584" max="13584" width="19.75" style="2" customWidth="1"/>
    <col min="13585" max="13585" width="2.375" style="2" customWidth="1"/>
    <col min="13586" max="13586" width="4.125" style="2" customWidth="1"/>
    <col min="13587" max="13589" width="9.75" style="2" customWidth="1"/>
    <col min="13590" max="13825" width="9" style="2"/>
    <col min="13826" max="13827" width="2" style="2" customWidth="1"/>
    <col min="13828" max="13828" width="3.625" style="2" customWidth="1"/>
    <col min="13829" max="13829" width="7.875" style="2" customWidth="1"/>
    <col min="13830" max="13830" width="5.25" style="2" customWidth="1"/>
    <col min="13831" max="13831" width="15.875" style="2" customWidth="1"/>
    <col min="13832" max="13832" width="19.75" style="2" customWidth="1"/>
    <col min="13833" max="13833" width="8.5" style="2" bestFit="1" customWidth="1"/>
    <col min="13834" max="13837" width="19.75" style="2" customWidth="1"/>
    <col min="13838" max="13838" width="19.375" style="2" customWidth="1"/>
    <col min="13839" max="13839" width="20" style="2" customWidth="1"/>
    <col min="13840" max="13840" width="19.75" style="2" customWidth="1"/>
    <col min="13841" max="13841" width="2.375" style="2" customWidth="1"/>
    <col min="13842" max="13842" width="4.125" style="2" customWidth="1"/>
    <col min="13843" max="13845" width="9.75" style="2" customWidth="1"/>
    <col min="13846" max="14081" width="9" style="2"/>
    <col min="14082" max="14083" width="2" style="2" customWidth="1"/>
    <col min="14084" max="14084" width="3.625" style="2" customWidth="1"/>
    <col min="14085" max="14085" width="7.875" style="2" customWidth="1"/>
    <col min="14086" max="14086" width="5.25" style="2" customWidth="1"/>
    <col min="14087" max="14087" width="15.875" style="2" customWidth="1"/>
    <col min="14088" max="14088" width="19.75" style="2" customWidth="1"/>
    <col min="14089" max="14089" width="8.5" style="2" bestFit="1" customWidth="1"/>
    <col min="14090" max="14093" width="19.75" style="2" customWidth="1"/>
    <col min="14094" max="14094" width="19.375" style="2" customWidth="1"/>
    <col min="14095" max="14095" width="20" style="2" customWidth="1"/>
    <col min="14096" max="14096" width="19.75" style="2" customWidth="1"/>
    <col min="14097" max="14097" width="2.375" style="2" customWidth="1"/>
    <col min="14098" max="14098" width="4.125" style="2" customWidth="1"/>
    <col min="14099" max="14101" width="9.75" style="2" customWidth="1"/>
    <col min="14102" max="14337" width="9" style="2"/>
    <col min="14338" max="14339" width="2" style="2" customWidth="1"/>
    <col min="14340" max="14340" width="3.625" style="2" customWidth="1"/>
    <col min="14341" max="14341" width="7.875" style="2" customWidth="1"/>
    <col min="14342" max="14342" width="5.25" style="2" customWidth="1"/>
    <col min="14343" max="14343" width="15.875" style="2" customWidth="1"/>
    <col min="14344" max="14344" width="19.75" style="2" customWidth="1"/>
    <col min="14345" max="14345" width="8.5" style="2" bestFit="1" customWidth="1"/>
    <col min="14346" max="14349" width="19.75" style="2" customWidth="1"/>
    <col min="14350" max="14350" width="19.375" style="2" customWidth="1"/>
    <col min="14351" max="14351" width="20" style="2" customWidth="1"/>
    <col min="14352" max="14352" width="19.75" style="2" customWidth="1"/>
    <col min="14353" max="14353" width="2.375" style="2" customWidth="1"/>
    <col min="14354" max="14354" width="4.125" style="2" customWidth="1"/>
    <col min="14355" max="14357" width="9.75" style="2" customWidth="1"/>
    <col min="14358" max="14593" width="9" style="2"/>
    <col min="14594" max="14595" width="2" style="2" customWidth="1"/>
    <col min="14596" max="14596" width="3.625" style="2" customWidth="1"/>
    <col min="14597" max="14597" width="7.875" style="2" customWidth="1"/>
    <col min="14598" max="14598" width="5.25" style="2" customWidth="1"/>
    <col min="14599" max="14599" width="15.875" style="2" customWidth="1"/>
    <col min="14600" max="14600" width="19.75" style="2" customWidth="1"/>
    <col min="14601" max="14601" width="8.5" style="2" bestFit="1" customWidth="1"/>
    <col min="14602" max="14605" width="19.75" style="2" customWidth="1"/>
    <col min="14606" max="14606" width="19.375" style="2" customWidth="1"/>
    <col min="14607" max="14607" width="20" style="2" customWidth="1"/>
    <col min="14608" max="14608" width="19.75" style="2" customWidth="1"/>
    <col min="14609" max="14609" width="2.375" style="2" customWidth="1"/>
    <col min="14610" max="14610" width="4.125" style="2" customWidth="1"/>
    <col min="14611" max="14613" width="9.75" style="2" customWidth="1"/>
    <col min="14614" max="14849" width="9" style="2"/>
    <col min="14850" max="14851" width="2" style="2" customWidth="1"/>
    <col min="14852" max="14852" width="3.625" style="2" customWidth="1"/>
    <col min="14853" max="14853" width="7.875" style="2" customWidth="1"/>
    <col min="14854" max="14854" width="5.25" style="2" customWidth="1"/>
    <col min="14855" max="14855" width="15.875" style="2" customWidth="1"/>
    <col min="14856" max="14856" width="19.75" style="2" customWidth="1"/>
    <col min="14857" max="14857" width="8.5" style="2" bestFit="1" customWidth="1"/>
    <col min="14858" max="14861" width="19.75" style="2" customWidth="1"/>
    <col min="14862" max="14862" width="19.375" style="2" customWidth="1"/>
    <col min="14863" max="14863" width="20" style="2" customWidth="1"/>
    <col min="14864" max="14864" width="19.75" style="2" customWidth="1"/>
    <col min="14865" max="14865" width="2.375" style="2" customWidth="1"/>
    <col min="14866" max="14866" width="4.125" style="2" customWidth="1"/>
    <col min="14867" max="14869" width="9.75" style="2" customWidth="1"/>
    <col min="14870" max="15105" width="9" style="2"/>
    <col min="15106" max="15107" width="2" style="2" customWidth="1"/>
    <col min="15108" max="15108" width="3.625" style="2" customWidth="1"/>
    <col min="15109" max="15109" width="7.875" style="2" customWidth="1"/>
    <col min="15110" max="15110" width="5.25" style="2" customWidth="1"/>
    <col min="15111" max="15111" width="15.875" style="2" customWidth="1"/>
    <col min="15112" max="15112" width="19.75" style="2" customWidth="1"/>
    <col min="15113" max="15113" width="8.5" style="2" bestFit="1" customWidth="1"/>
    <col min="15114" max="15117" width="19.75" style="2" customWidth="1"/>
    <col min="15118" max="15118" width="19.375" style="2" customWidth="1"/>
    <col min="15119" max="15119" width="20" style="2" customWidth="1"/>
    <col min="15120" max="15120" width="19.75" style="2" customWidth="1"/>
    <col min="15121" max="15121" width="2.375" style="2" customWidth="1"/>
    <col min="15122" max="15122" width="4.125" style="2" customWidth="1"/>
    <col min="15123" max="15125" width="9.75" style="2" customWidth="1"/>
    <col min="15126" max="15361" width="9" style="2"/>
    <col min="15362" max="15363" width="2" style="2" customWidth="1"/>
    <col min="15364" max="15364" width="3.625" style="2" customWidth="1"/>
    <col min="15365" max="15365" width="7.875" style="2" customWidth="1"/>
    <col min="15366" max="15366" width="5.25" style="2" customWidth="1"/>
    <col min="15367" max="15367" width="15.875" style="2" customWidth="1"/>
    <col min="15368" max="15368" width="19.75" style="2" customWidth="1"/>
    <col min="15369" max="15369" width="8.5" style="2" bestFit="1" customWidth="1"/>
    <col min="15370" max="15373" width="19.75" style="2" customWidth="1"/>
    <col min="15374" max="15374" width="19.375" style="2" customWidth="1"/>
    <col min="15375" max="15375" width="20" style="2" customWidth="1"/>
    <col min="15376" max="15376" width="19.75" style="2" customWidth="1"/>
    <col min="15377" max="15377" width="2.375" style="2" customWidth="1"/>
    <col min="15378" max="15378" width="4.125" style="2" customWidth="1"/>
    <col min="15379" max="15381" width="9.75" style="2" customWidth="1"/>
    <col min="15382" max="15617" width="9" style="2"/>
    <col min="15618" max="15619" width="2" style="2" customWidth="1"/>
    <col min="15620" max="15620" width="3.625" style="2" customWidth="1"/>
    <col min="15621" max="15621" width="7.875" style="2" customWidth="1"/>
    <col min="15622" max="15622" width="5.25" style="2" customWidth="1"/>
    <col min="15623" max="15623" width="15.875" style="2" customWidth="1"/>
    <col min="15624" max="15624" width="19.75" style="2" customWidth="1"/>
    <col min="15625" max="15625" width="8.5" style="2" bestFit="1" customWidth="1"/>
    <col min="15626" max="15629" width="19.75" style="2" customWidth="1"/>
    <col min="15630" max="15630" width="19.375" style="2" customWidth="1"/>
    <col min="15631" max="15631" width="20" style="2" customWidth="1"/>
    <col min="15632" max="15632" width="19.75" style="2" customWidth="1"/>
    <col min="15633" max="15633" width="2.375" style="2" customWidth="1"/>
    <col min="15634" max="15634" width="4.125" style="2" customWidth="1"/>
    <col min="15635" max="15637" width="9.75" style="2" customWidth="1"/>
    <col min="15638" max="15873" width="9" style="2"/>
    <col min="15874" max="15875" width="2" style="2" customWidth="1"/>
    <col min="15876" max="15876" width="3.625" style="2" customWidth="1"/>
    <col min="15877" max="15877" width="7.875" style="2" customWidth="1"/>
    <col min="15878" max="15878" width="5.25" style="2" customWidth="1"/>
    <col min="15879" max="15879" width="15.875" style="2" customWidth="1"/>
    <col min="15880" max="15880" width="19.75" style="2" customWidth="1"/>
    <col min="15881" max="15881" width="8.5" style="2" bestFit="1" customWidth="1"/>
    <col min="15882" max="15885" width="19.75" style="2" customWidth="1"/>
    <col min="15886" max="15886" width="19.375" style="2" customWidth="1"/>
    <col min="15887" max="15887" width="20" style="2" customWidth="1"/>
    <col min="15888" max="15888" width="19.75" style="2" customWidth="1"/>
    <col min="15889" max="15889" width="2.375" style="2" customWidth="1"/>
    <col min="15890" max="15890" width="4.125" style="2" customWidth="1"/>
    <col min="15891" max="15893" width="9.75" style="2" customWidth="1"/>
    <col min="15894" max="16129" width="9" style="2"/>
    <col min="16130" max="16131" width="2" style="2" customWidth="1"/>
    <col min="16132" max="16132" width="3.625" style="2" customWidth="1"/>
    <col min="16133" max="16133" width="7.875" style="2" customWidth="1"/>
    <col min="16134" max="16134" width="5.25" style="2" customWidth="1"/>
    <col min="16135" max="16135" width="15.875" style="2" customWidth="1"/>
    <col min="16136" max="16136" width="19.75" style="2" customWidth="1"/>
    <col min="16137" max="16137" width="8.5" style="2" bestFit="1" customWidth="1"/>
    <col min="16138" max="16141" width="19.75" style="2" customWidth="1"/>
    <col min="16142" max="16142" width="19.375" style="2" customWidth="1"/>
    <col min="16143" max="16143" width="20" style="2" customWidth="1"/>
    <col min="16144" max="16144" width="19.75" style="2" customWidth="1"/>
    <col min="16145" max="16145" width="2.375" style="2" customWidth="1"/>
    <col min="16146" max="16146" width="4.125" style="2" customWidth="1"/>
    <col min="16147" max="16149" width="9.75" style="2" customWidth="1"/>
    <col min="16150" max="16384" width="9" style="2"/>
  </cols>
  <sheetData>
    <row r="1" spans="4:21" ht="33" customHeight="1" x14ac:dyDescent="0.15">
      <c r="D1" s="1"/>
    </row>
    <row r="3" spans="4:21" s="4" customFormat="1" ht="21.75" customHeight="1" x14ac:dyDescent="0.15">
      <c r="D3" s="266" t="s">
        <v>1</v>
      </c>
      <c r="E3" s="266"/>
      <c r="F3" s="266"/>
      <c r="G3" s="266"/>
      <c r="H3" s="266"/>
      <c r="I3" s="266"/>
      <c r="J3" s="266"/>
      <c r="N3" s="5" t="s">
        <v>0</v>
      </c>
      <c r="O3" s="267"/>
      <c r="P3" s="267"/>
      <c r="S3" s="6"/>
      <c r="T3" s="6"/>
      <c r="U3" s="6"/>
    </row>
    <row r="4" spans="4:21" s="4" customFormat="1" ht="19.5" thickBot="1" x14ac:dyDescent="0.2">
      <c r="D4" s="266"/>
      <c r="E4" s="266"/>
      <c r="F4" s="266"/>
      <c r="G4" s="266"/>
      <c r="H4" s="266"/>
      <c r="I4" s="266"/>
      <c r="J4" s="266"/>
      <c r="O4" s="7" t="s">
        <v>2</v>
      </c>
      <c r="P4" s="7" t="s">
        <v>3</v>
      </c>
      <c r="S4" s="6"/>
      <c r="T4" s="6"/>
      <c r="U4" s="6"/>
    </row>
    <row r="5" spans="4:21" s="4" customFormat="1" ht="27" customHeight="1" thickBot="1" x14ac:dyDescent="0.2">
      <c r="D5" s="8"/>
      <c r="E5" s="9"/>
      <c r="F5" s="8"/>
      <c r="G5" s="8"/>
      <c r="H5" s="10"/>
      <c r="I5" s="10"/>
      <c r="O5" s="11">
        <f>P53-P52</f>
        <v>0</v>
      </c>
      <c r="P5" s="12">
        <v>0</v>
      </c>
    </row>
    <row r="6" spans="4:21" s="4" customFormat="1" ht="10.5" customHeight="1" thickBot="1" x14ac:dyDescent="0.2">
      <c r="D6" s="8"/>
      <c r="E6" s="9"/>
      <c r="F6" s="8"/>
      <c r="G6" s="8"/>
      <c r="H6" s="10"/>
      <c r="I6" s="10"/>
      <c r="S6" s="6"/>
      <c r="T6" s="6"/>
      <c r="U6" s="6"/>
    </row>
    <row r="7" spans="4:21" ht="28.5" customHeight="1" thickBot="1" x14ac:dyDescent="0.2">
      <c r="D7" s="268" t="s">
        <v>4</v>
      </c>
      <c r="E7" s="268"/>
      <c r="F7" s="269"/>
      <c r="G7" s="269"/>
      <c r="H7" s="4"/>
      <c r="I7" s="4"/>
      <c r="J7" s="13"/>
      <c r="K7" s="13"/>
      <c r="O7" s="14" t="s">
        <v>5</v>
      </c>
      <c r="P7" s="15" t="e">
        <f>P59</f>
        <v>#DIV/0!</v>
      </c>
    </row>
    <row r="8" spans="4:21" ht="12" customHeight="1" thickBot="1" x14ac:dyDescent="0.2">
      <c r="H8" s="16"/>
      <c r="I8" s="16"/>
      <c r="K8" s="14"/>
      <c r="L8" s="14"/>
      <c r="M8" s="14"/>
      <c r="S8" s="3" t="s">
        <v>6</v>
      </c>
    </row>
    <row r="9" spans="4:21" ht="33" customHeight="1" thickBot="1" x14ac:dyDescent="0.2">
      <c r="D9" s="270"/>
      <c r="E9" s="271"/>
      <c r="F9" s="271"/>
      <c r="G9" s="271"/>
      <c r="H9" s="17" t="s">
        <v>7</v>
      </c>
      <c r="I9" s="18" t="s">
        <v>8</v>
      </c>
      <c r="J9" s="19" t="s">
        <v>72</v>
      </c>
      <c r="K9" s="20" t="s">
        <v>69</v>
      </c>
      <c r="L9" s="20" t="s">
        <v>68</v>
      </c>
      <c r="M9" s="21"/>
      <c r="N9" s="21" t="s">
        <v>9</v>
      </c>
      <c r="O9" s="272" t="s">
        <v>10</v>
      </c>
      <c r="P9" s="274" t="s">
        <v>11</v>
      </c>
      <c r="S9" s="3" t="str">
        <f>J9</f>
        <v>特別養護老人ホーム
ショートステイ</v>
      </c>
      <c r="T9" s="3" t="str">
        <f>K9</f>
        <v>防災拠点型
地域交流スペース</v>
      </c>
      <c r="U9" s="3" t="str">
        <f>N9</f>
        <v>その他</v>
      </c>
    </row>
    <row r="10" spans="4:21" ht="23.25" customHeight="1" thickBot="1" x14ac:dyDescent="0.2">
      <c r="D10" s="270" t="s">
        <v>12</v>
      </c>
      <c r="E10" s="271"/>
      <c r="F10" s="271"/>
      <c r="G10" s="276"/>
      <c r="H10" s="22">
        <f>SUM(J10:N10)</f>
        <v>0</v>
      </c>
      <c r="I10" s="23" t="s">
        <v>13</v>
      </c>
      <c r="J10" s="24">
        <v>0</v>
      </c>
      <c r="K10" s="25">
        <v>0</v>
      </c>
      <c r="L10" s="26">
        <v>0</v>
      </c>
      <c r="M10" s="26">
        <v>0</v>
      </c>
      <c r="N10" s="26">
        <v>0</v>
      </c>
      <c r="O10" s="273"/>
      <c r="P10" s="275"/>
    </row>
    <row r="11" spans="4:21" ht="15" customHeight="1" x14ac:dyDescent="0.15">
      <c r="D11" s="221" t="s">
        <v>14</v>
      </c>
      <c r="E11" s="242" t="s">
        <v>15</v>
      </c>
      <c r="F11" s="243"/>
      <c r="G11" s="243"/>
      <c r="H11" s="27">
        <f>SUM(J11:N11)</f>
        <v>0</v>
      </c>
      <c r="I11" s="28" t="e">
        <f>H11/H18</f>
        <v>#DIV/0!</v>
      </c>
      <c r="J11" s="29">
        <v>0</v>
      </c>
      <c r="K11" s="30">
        <v>0</v>
      </c>
      <c r="L11" s="31">
        <v>0</v>
      </c>
      <c r="M11" s="31">
        <v>0</v>
      </c>
      <c r="N11" s="31">
        <v>0</v>
      </c>
      <c r="O11" s="256"/>
      <c r="P11" s="257"/>
    </row>
    <row r="12" spans="4:21" ht="15" customHeight="1" x14ac:dyDescent="0.15">
      <c r="D12" s="222"/>
      <c r="E12" s="252" t="s">
        <v>16</v>
      </c>
      <c r="F12" s="254" t="s">
        <v>17</v>
      </c>
      <c r="G12" s="255"/>
      <c r="H12" s="32">
        <f>SUM(J12:N12)</f>
        <v>0</v>
      </c>
      <c r="I12" s="33" t="e">
        <f>H12/$H$18</f>
        <v>#DIV/0!</v>
      </c>
      <c r="J12" s="34">
        <v>0</v>
      </c>
      <c r="K12" s="35">
        <v>0</v>
      </c>
      <c r="L12" s="36">
        <v>0</v>
      </c>
      <c r="M12" s="36">
        <v>0</v>
      </c>
      <c r="N12" s="36">
        <v>0</v>
      </c>
      <c r="O12" s="258"/>
      <c r="P12" s="259"/>
    </row>
    <row r="13" spans="4:21" ht="15" customHeight="1" x14ac:dyDescent="0.15">
      <c r="D13" s="222"/>
      <c r="E13" s="238"/>
      <c r="F13" s="244" t="s">
        <v>18</v>
      </c>
      <c r="G13" s="232"/>
      <c r="H13" s="37">
        <f>SUM(J13:N13)</f>
        <v>0</v>
      </c>
      <c r="I13" s="38" t="e">
        <f>H13/$H$18</f>
        <v>#DIV/0!</v>
      </c>
      <c r="J13" s="39">
        <v>0</v>
      </c>
      <c r="K13" s="40">
        <v>0</v>
      </c>
      <c r="L13" s="41">
        <v>0</v>
      </c>
      <c r="M13" s="41">
        <v>0</v>
      </c>
      <c r="N13" s="41">
        <v>0</v>
      </c>
      <c r="O13" s="258"/>
      <c r="P13" s="259"/>
    </row>
    <row r="14" spans="4:21" ht="15" customHeight="1" x14ac:dyDescent="0.15">
      <c r="D14" s="222"/>
      <c r="E14" s="238"/>
      <c r="F14" s="262" t="s">
        <v>19</v>
      </c>
      <c r="G14" s="263"/>
      <c r="H14" s="42">
        <f>SUM(J14:N14)</f>
        <v>0</v>
      </c>
      <c r="I14" s="43" t="e">
        <f>H14/$H$18</f>
        <v>#DIV/0!</v>
      </c>
      <c r="J14" s="44">
        <v>0</v>
      </c>
      <c r="K14" s="45">
        <v>0</v>
      </c>
      <c r="L14" s="46">
        <v>0</v>
      </c>
      <c r="M14" s="46">
        <v>0</v>
      </c>
      <c r="N14" s="46">
        <v>0</v>
      </c>
      <c r="O14" s="258"/>
      <c r="P14" s="259"/>
    </row>
    <row r="15" spans="4:21" ht="15" customHeight="1" x14ac:dyDescent="0.15">
      <c r="D15" s="222"/>
      <c r="E15" s="239"/>
      <c r="F15" s="217" t="s">
        <v>20</v>
      </c>
      <c r="G15" s="241"/>
      <c r="H15" s="47">
        <f t="shared" ref="H15:N15" si="0">SUM(H12:H14)</f>
        <v>0</v>
      </c>
      <c r="I15" s="48" t="e">
        <f t="shared" si="0"/>
        <v>#DIV/0!</v>
      </c>
      <c r="J15" s="47">
        <f t="shared" si="0"/>
        <v>0</v>
      </c>
      <c r="K15" s="49">
        <f t="shared" si="0"/>
        <v>0</v>
      </c>
      <c r="L15" s="50">
        <f t="shared" si="0"/>
        <v>0</v>
      </c>
      <c r="M15" s="50">
        <f t="shared" si="0"/>
        <v>0</v>
      </c>
      <c r="N15" s="50">
        <f t="shared" si="0"/>
        <v>0</v>
      </c>
      <c r="O15" s="258"/>
      <c r="P15" s="259"/>
    </row>
    <row r="16" spans="4:21" ht="15" customHeight="1" x14ac:dyDescent="0.15">
      <c r="D16" s="222"/>
      <c r="E16" s="264" t="s">
        <v>21</v>
      </c>
      <c r="F16" s="265"/>
      <c r="G16" s="265"/>
      <c r="H16" s="47">
        <f>SUM(J16:N16)</f>
        <v>0</v>
      </c>
      <c r="I16" s="48" t="e">
        <f>H16/H18</f>
        <v>#DIV/0!</v>
      </c>
      <c r="J16" s="51">
        <v>0</v>
      </c>
      <c r="K16" s="52">
        <v>0</v>
      </c>
      <c r="L16" s="53">
        <v>0</v>
      </c>
      <c r="M16" s="53">
        <v>0</v>
      </c>
      <c r="N16" s="53">
        <v>0</v>
      </c>
      <c r="O16" s="258"/>
      <c r="P16" s="259"/>
    </row>
    <row r="17" spans="4:21" ht="15" customHeight="1" x14ac:dyDescent="0.15">
      <c r="D17" s="222"/>
      <c r="E17" s="240" t="s">
        <v>22</v>
      </c>
      <c r="F17" s="240"/>
      <c r="G17" s="264"/>
      <c r="H17" s="47">
        <f>SUM(J17:N17)</f>
        <v>0</v>
      </c>
      <c r="I17" s="48" t="e">
        <f>H17/H18</f>
        <v>#DIV/0!</v>
      </c>
      <c r="J17" s="51">
        <v>0</v>
      </c>
      <c r="K17" s="52">
        <v>0</v>
      </c>
      <c r="L17" s="53">
        <v>0</v>
      </c>
      <c r="M17" s="53">
        <v>0</v>
      </c>
      <c r="N17" s="53">
        <v>0</v>
      </c>
      <c r="O17" s="258"/>
      <c r="P17" s="259"/>
    </row>
    <row r="18" spans="4:21" ht="15" customHeight="1" thickBot="1" x14ac:dyDescent="0.2">
      <c r="D18" s="223"/>
      <c r="E18" s="219" t="s">
        <v>23</v>
      </c>
      <c r="F18" s="220"/>
      <c r="G18" s="220"/>
      <c r="H18" s="54">
        <f t="shared" ref="H18:N18" si="1">H11+H15+H16+H17</f>
        <v>0</v>
      </c>
      <c r="I18" s="55" t="e">
        <f>I11+I15+I16+I17</f>
        <v>#DIV/0!</v>
      </c>
      <c r="J18" s="54">
        <f t="shared" si="1"/>
        <v>0</v>
      </c>
      <c r="K18" s="56">
        <f t="shared" si="1"/>
        <v>0</v>
      </c>
      <c r="L18" s="57">
        <f t="shared" si="1"/>
        <v>0</v>
      </c>
      <c r="M18" s="57">
        <f t="shared" si="1"/>
        <v>0</v>
      </c>
      <c r="N18" s="57">
        <f t="shared" si="1"/>
        <v>0</v>
      </c>
      <c r="O18" s="260"/>
      <c r="P18" s="261"/>
    </row>
    <row r="19" spans="4:21" s="63" customFormat="1" ht="7.5" customHeight="1" thickBot="1" x14ac:dyDescent="0.2">
      <c r="D19" s="58"/>
      <c r="E19" s="59"/>
      <c r="F19" s="59"/>
      <c r="G19" s="59"/>
      <c r="H19" s="60"/>
      <c r="I19" s="60"/>
      <c r="J19" s="61"/>
      <c r="K19" s="62"/>
      <c r="S19" s="64"/>
      <c r="T19" s="64"/>
      <c r="U19" s="64"/>
    </row>
    <row r="20" spans="4:21" ht="15" customHeight="1" x14ac:dyDescent="0.15">
      <c r="D20" s="221" t="s">
        <v>24</v>
      </c>
      <c r="E20" s="247" t="s">
        <v>15</v>
      </c>
      <c r="F20" s="248" t="s">
        <v>70</v>
      </c>
      <c r="G20" s="249"/>
      <c r="H20" s="65">
        <f>SUM(J20:N20)</f>
        <v>0</v>
      </c>
      <c r="I20" s="66" t="e">
        <f t="shared" ref="I20:I28" si="2">H20/$H$45</f>
        <v>#DIV/0!</v>
      </c>
      <c r="J20" s="67">
        <v>0</v>
      </c>
      <c r="K20" s="68">
        <v>0</v>
      </c>
      <c r="L20" s="69">
        <v>0</v>
      </c>
      <c r="M20" s="69">
        <v>0</v>
      </c>
      <c r="N20" s="69">
        <v>0</v>
      </c>
      <c r="O20" s="70">
        <v>0</v>
      </c>
      <c r="P20" s="71">
        <f t="shared" ref="P20:P27" si="3">O20+H20</f>
        <v>0</v>
      </c>
    </row>
    <row r="21" spans="4:21" ht="15" customHeight="1" x14ac:dyDescent="0.15">
      <c r="D21" s="222"/>
      <c r="E21" s="239"/>
      <c r="F21" s="215" t="s">
        <v>71</v>
      </c>
      <c r="G21" s="216"/>
      <c r="H21" s="37">
        <f t="shared" ref="H21:H27" si="4">SUM(J21:N21)</f>
        <v>0</v>
      </c>
      <c r="I21" s="72" t="e">
        <f t="shared" si="2"/>
        <v>#DIV/0!</v>
      </c>
      <c r="J21" s="73">
        <v>0</v>
      </c>
      <c r="K21" s="74">
        <v>0</v>
      </c>
      <c r="L21" s="75">
        <v>0</v>
      </c>
      <c r="M21" s="75">
        <v>0</v>
      </c>
      <c r="N21" s="75">
        <v>0</v>
      </c>
      <c r="O21" s="76">
        <v>0</v>
      </c>
      <c r="P21" s="77">
        <f t="shared" ref="P21" si="5">O21+H21</f>
        <v>0</v>
      </c>
    </row>
    <row r="22" spans="4:21" ht="15" customHeight="1" x14ac:dyDescent="0.15">
      <c r="D22" s="222"/>
      <c r="E22" s="239"/>
      <c r="F22" s="215" t="s">
        <v>25</v>
      </c>
      <c r="G22" s="216"/>
      <c r="H22" s="37">
        <f t="shared" si="4"/>
        <v>0</v>
      </c>
      <c r="I22" s="72" t="e">
        <f t="shared" si="2"/>
        <v>#DIV/0!</v>
      </c>
      <c r="J22" s="73">
        <v>0</v>
      </c>
      <c r="K22" s="74">
        <v>0</v>
      </c>
      <c r="L22" s="75">
        <v>0</v>
      </c>
      <c r="M22" s="75">
        <v>0</v>
      </c>
      <c r="N22" s="75">
        <v>0</v>
      </c>
      <c r="O22" s="76">
        <v>0</v>
      </c>
      <c r="P22" s="77">
        <f t="shared" si="3"/>
        <v>0</v>
      </c>
    </row>
    <row r="23" spans="4:21" ht="15" customHeight="1" x14ac:dyDescent="0.15">
      <c r="D23" s="222"/>
      <c r="E23" s="240"/>
      <c r="F23" s="250" t="s">
        <v>26</v>
      </c>
      <c r="G23" s="251"/>
      <c r="H23" s="78">
        <f t="shared" si="4"/>
        <v>0</v>
      </c>
      <c r="I23" s="79" t="e">
        <f t="shared" si="2"/>
        <v>#DIV/0!</v>
      </c>
      <c r="J23" s="80">
        <v>0</v>
      </c>
      <c r="K23" s="81">
        <v>0</v>
      </c>
      <c r="L23" s="82">
        <v>0</v>
      </c>
      <c r="M23" s="82">
        <v>0</v>
      </c>
      <c r="N23" s="82">
        <v>0</v>
      </c>
      <c r="O23" s="83">
        <v>0</v>
      </c>
      <c r="P23" s="84">
        <f t="shared" si="3"/>
        <v>0</v>
      </c>
    </row>
    <row r="24" spans="4:21" ht="15" customHeight="1" x14ac:dyDescent="0.15">
      <c r="D24" s="222"/>
      <c r="E24" s="240"/>
      <c r="F24" s="252" t="s">
        <v>27</v>
      </c>
      <c r="G24" s="85" t="s">
        <v>28</v>
      </c>
      <c r="H24" s="86">
        <f t="shared" si="4"/>
        <v>0</v>
      </c>
      <c r="I24" s="87" t="e">
        <f t="shared" si="2"/>
        <v>#DIV/0!</v>
      </c>
      <c r="J24" s="88">
        <v>0</v>
      </c>
      <c r="K24" s="89">
        <v>0</v>
      </c>
      <c r="L24" s="90">
        <v>0</v>
      </c>
      <c r="M24" s="90">
        <v>0</v>
      </c>
      <c r="N24" s="90">
        <v>0</v>
      </c>
      <c r="O24" s="91">
        <v>0</v>
      </c>
      <c r="P24" s="92">
        <f t="shared" si="3"/>
        <v>0</v>
      </c>
    </row>
    <row r="25" spans="4:21" ht="15" customHeight="1" x14ac:dyDescent="0.15">
      <c r="D25" s="222"/>
      <c r="E25" s="240"/>
      <c r="F25" s="238"/>
      <c r="G25" s="93"/>
      <c r="H25" s="94">
        <f t="shared" si="4"/>
        <v>0</v>
      </c>
      <c r="I25" s="95" t="e">
        <f t="shared" si="2"/>
        <v>#DIV/0!</v>
      </c>
      <c r="J25" s="96">
        <v>0</v>
      </c>
      <c r="K25" s="97">
        <v>0</v>
      </c>
      <c r="L25" s="98">
        <v>0</v>
      </c>
      <c r="M25" s="98">
        <v>0</v>
      </c>
      <c r="N25" s="98">
        <v>0</v>
      </c>
      <c r="O25" s="99">
        <v>0</v>
      </c>
      <c r="P25" s="100">
        <f t="shared" si="3"/>
        <v>0</v>
      </c>
    </row>
    <row r="26" spans="4:21" ht="15" customHeight="1" x14ac:dyDescent="0.15">
      <c r="D26" s="222"/>
      <c r="E26" s="240"/>
      <c r="F26" s="238"/>
      <c r="G26" s="101" t="s">
        <v>29</v>
      </c>
      <c r="H26" s="94">
        <f t="shared" si="4"/>
        <v>0</v>
      </c>
      <c r="I26" s="102" t="e">
        <f t="shared" si="2"/>
        <v>#DIV/0!</v>
      </c>
      <c r="J26" s="103">
        <v>0</v>
      </c>
      <c r="K26" s="104">
        <v>0</v>
      </c>
      <c r="L26" s="105">
        <v>0</v>
      </c>
      <c r="M26" s="105">
        <v>0</v>
      </c>
      <c r="N26" s="105">
        <v>0</v>
      </c>
      <c r="O26" s="106">
        <v>0</v>
      </c>
      <c r="P26" s="100">
        <f t="shared" si="3"/>
        <v>0</v>
      </c>
    </row>
    <row r="27" spans="4:21" ht="15" customHeight="1" x14ac:dyDescent="0.15">
      <c r="D27" s="222"/>
      <c r="E27" s="240"/>
      <c r="F27" s="238"/>
      <c r="G27" s="101" t="s">
        <v>29</v>
      </c>
      <c r="H27" s="94">
        <f t="shared" si="4"/>
        <v>0</v>
      </c>
      <c r="I27" s="107" t="e">
        <f t="shared" si="2"/>
        <v>#DIV/0!</v>
      </c>
      <c r="J27" s="108">
        <v>0</v>
      </c>
      <c r="K27" s="109">
        <v>0</v>
      </c>
      <c r="L27" s="110">
        <v>0</v>
      </c>
      <c r="M27" s="110">
        <v>0</v>
      </c>
      <c r="N27" s="110">
        <v>0</v>
      </c>
      <c r="O27" s="111">
        <v>0</v>
      </c>
      <c r="P27" s="100">
        <f t="shared" si="3"/>
        <v>0</v>
      </c>
    </row>
    <row r="28" spans="4:21" ht="15" customHeight="1" x14ac:dyDescent="0.15">
      <c r="D28" s="222"/>
      <c r="E28" s="240"/>
      <c r="F28" s="239"/>
      <c r="G28" s="112" t="s">
        <v>20</v>
      </c>
      <c r="H28" s="78">
        <f>SUM(H24:H27)</f>
        <v>0</v>
      </c>
      <c r="I28" s="113" t="e">
        <f t="shared" si="2"/>
        <v>#DIV/0!</v>
      </c>
      <c r="J28" s="78">
        <f t="shared" ref="J28:P28" si="6">SUM(J24:J27)</f>
        <v>0</v>
      </c>
      <c r="K28" s="114">
        <f t="shared" si="6"/>
        <v>0</v>
      </c>
      <c r="L28" s="115">
        <f t="shared" si="6"/>
        <v>0</v>
      </c>
      <c r="M28" s="115">
        <f t="shared" si="6"/>
        <v>0</v>
      </c>
      <c r="N28" s="115">
        <f t="shared" si="6"/>
        <v>0</v>
      </c>
      <c r="O28" s="116">
        <f t="shared" si="6"/>
        <v>0</v>
      </c>
      <c r="P28" s="84">
        <f t="shared" si="6"/>
        <v>0</v>
      </c>
    </row>
    <row r="29" spans="4:21" ht="15" customHeight="1" x14ac:dyDescent="0.15">
      <c r="D29" s="222"/>
      <c r="E29" s="240"/>
      <c r="F29" s="253" t="s">
        <v>30</v>
      </c>
      <c r="G29" s="218"/>
      <c r="H29" s="117">
        <f>H20+H21+H22+H23+H28</f>
        <v>0</v>
      </c>
      <c r="I29" s="118" t="e">
        <f t="shared" ref="I29:P29" si="7">I20+I22+I23+I28</f>
        <v>#DIV/0!</v>
      </c>
      <c r="J29" s="117">
        <f t="shared" si="7"/>
        <v>0</v>
      </c>
      <c r="K29" s="119">
        <f t="shared" si="7"/>
        <v>0</v>
      </c>
      <c r="L29" s="120">
        <f t="shared" si="7"/>
        <v>0</v>
      </c>
      <c r="M29" s="120">
        <f t="shared" si="7"/>
        <v>0</v>
      </c>
      <c r="N29" s="120">
        <f t="shared" si="7"/>
        <v>0</v>
      </c>
      <c r="O29" s="121">
        <f t="shared" si="7"/>
        <v>0</v>
      </c>
      <c r="P29" s="122">
        <f t="shared" si="7"/>
        <v>0</v>
      </c>
      <c r="S29" s="3">
        <f>J29-J11</f>
        <v>0</v>
      </c>
      <c r="T29" s="3">
        <f>K29-K11</f>
        <v>0</v>
      </c>
      <c r="U29" s="3">
        <f>N29-N11</f>
        <v>0</v>
      </c>
    </row>
    <row r="30" spans="4:21" ht="15" customHeight="1" x14ac:dyDescent="0.15">
      <c r="D30" s="222"/>
      <c r="E30" s="240" t="s">
        <v>16</v>
      </c>
      <c r="F30" s="254" t="s">
        <v>31</v>
      </c>
      <c r="G30" s="255"/>
      <c r="H30" s="32">
        <f t="shared" ref="H30:H36" si="8">SUM(J30:N30)</f>
        <v>0</v>
      </c>
      <c r="I30" s="33" t="e">
        <f t="shared" ref="I30:I37" si="9">H30/$H$45</f>
        <v>#DIV/0!</v>
      </c>
      <c r="J30" s="34">
        <v>0</v>
      </c>
      <c r="K30" s="35">
        <v>0</v>
      </c>
      <c r="L30" s="36">
        <v>0</v>
      </c>
      <c r="M30" s="36">
        <v>0</v>
      </c>
      <c r="N30" s="36">
        <v>0</v>
      </c>
      <c r="O30" s="123">
        <v>0</v>
      </c>
      <c r="P30" s="124">
        <f t="shared" ref="P30:P36" si="10">O30+H30</f>
        <v>0</v>
      </c>
    </row>
    <row r="31" spans="4:21" ht="15" customHeight="1" x14ac:dyDescent="0.15">
      <c r="D31" s="222"/>
      <c r="E31" s="240"/>
      <c r="F31" s="244" t="s">
        <v>32</v>
      </c>
      <c r="G31" s="232"/>
      <c r="H31" s="37">
        <f t="shared" si="8"/>
        <v>0</v>
      </c>
      <c r="I31" s="38" t="e">
        <f t="shared" si="9"/>
        <v>#DIV/0!</v>
      </c>
      <c r="J31" s="39">
        <v>0</v>
      </c>
      <c r="K31" s="40">
        <v>0</v>
      </c>
      <c r="L31" s="41">
        <v>0</v>
      </c>
      <c r="M31" s="41">
        <v>0</v>
      </c>
      <c r="N31" s="41">
        <v>0</v>
      </c>
      <c r="O31" s="125">
        <v>0</v>
      </c>
      <c r="P31" s="100">
        <f t="shared" si="10"/>
        <v>0</v>
      </c>
    </row>
    <row r="32" spans="4:21" ht="15" customHeight="1" x14ac:dyDescent="0.15">
      <c r="D32" s="222"/>
      <c r="E32" s="240"/>
      <c r="F32" s="232" t="s">
        <v>25</v>
      </c>
      <c r="G32" s="233"/>
      <c r="H32" s="37">
        <f t="shared" si="8"/>
        <v>0</v>
      </c>
      <c r="I32" s="38" t="e">
        <f t="shared" si="9"/>
        <v>#DIV/0!</v>
      </c>
      <c r="J32" s="39">
        <v>0</v>
      </c>
      <c r="K32" s="40">
        <v>0</v>
      </c>
      <c r="L32" s="41">
        <v>0</v>
      </c>
      <c r="M32" s="41">
        <v>0</v>
      </c>
      <c r="N32" s="41">
        <v>0</v>
      </c>
      <c r="O32" s="125">
        <v>0</v>
      </c>
      <c r="P32" s="100">
        <f t="shared" si="10"/>
        <v>0</v>
      </c>
    </row>
    <row r="33" spans="4:21" ht="15" customHeight="1" x14ac:dyDescent="0.15">
      <c r="D33" s="222"/>
      <c r="E33" s="240"/>
      <c r="F33" s="245" t="s">
        <v>26</v>
      </c>
      <c r="G33" s="246"/>
      <c r="H33" s="78">
        <f t="shared" si="8"/>
        <v>0</v>
      </c>
      <c r="I33" s="126" t="e">
        <f t="shared" si="9"/>
        <v>#DIV/0!</v>
      </c>
      <c r="J33" s="80">
        <v>0</v>
      </c>
      <c r="K33" s="81">
        <v>0</v>
      </c>
      <c r="L33" s="82">
        <v>0</v>
      </c>
      <c r="M33" s="82">
        <v>0</v>
      </c>
      <c r="N33" s="82">
        <v>0</v>
      </c>
      <c r="O33" s="83">
        <v>0</v>
      </c>
      <c r="P33" s="127">
        <f t="shared" si="10"/>
        <v>0</v>
      </c>
    </row>
    <row r="34" spans="4:21" ht="15" customHeight="1" x14ac:dyDescent="0.15">
      <c r="D34" s="222"/>
      <c r="E34" s="240"/>
      <c r="F34" s="252" t="s">
        <v>27</v>
      </c>
      <c r="G34" s="85" t="s">
        <v>28</v>
      </c>
      <c r="H34" s="128">
        <f t="shared" si="8"/>
        <v>0</v>
      </c>
      <c r="I34" s="72" t="e">
        <f t="shared" si="9"/>
        <v>#DIV/0!</v>
      </c>
      <c r="J34" s="88">
        <v>0</v>
      </c>
      <c r="K34" s="89">
        <v>0</v>
      </c>
      <c r="L34" s="90">
        <v>0</v>
      </c>
      <c r="M34" s="90">
        <v>0</v>
      </c>
      <c r="N34" s="90">
        <v>0</v>
      </c>
      <c r="O34" s="91">
        <v>0</v>
      </c>
      <c r="P34" s="124">
        <f t="shared" si="10"/>
        <v>0</v>
      </c>
    </row>
    <row r="35" spans="4:21" ht="15" customHeight="1" x14ac:dyDescent="0.15">
      <c r="D35" s="222"/>
      <c r="E35" s="240"/>
      <c r="F35" s="238"/>
      <c r="G35" s="93"/>
      <c r="H35" s="37">
        <f t="shared" si="8"/>
        <v>0</v>
      </c>
      <c r="I35" s="72" t="e">
        <f t="shared" si="9"/>
        <v>#DIV/0!</v>
      </c>
      <c r="J35" s="96">
        <v>0</v>
      </c>
      <c r="K35" s="97">
        <v>0</v>
      </c>
      <c r="L35" s="98">
        <v>0</v>
      </c>
      <c r="M35" s="98">
        <v>0</v>
      </c>
      <c r="N35" s="98">
        <v>0</v>
      </c>
      <c r="O35" s="99">
        <v>0</v>
      </c>
      <c r="P35" s="100">
        <f t="shared" si="10"/>
        <v>0</v>
      </c>
    </row>
    <row r="36" spans="4:21" ht="15" customHeight="1" x14ac:dyDescent="0.15">
      <c r="D36" s="222"/>
      <c r="E36" s="240"/>
      <c r="F36" s="238"/>
      <c r="G36" s="101" t="s">
        <v>33</v>
      </c>
      <c r="H36" s="37">
        <f t="shared" si="8"/>
        <v>0</v>
      </c>
      <c r="I36" s="38" t="e">
        <f t="shared" si="9"/>
        <v>#DIV/0!</v>
      </c>
      <c r="J36" s="103">
        <v>0</v>
      </c>
      <c r="K36" s="104">
        <v>0</v>
      </c>
      <c r="L36" s="105">
        <v>0</v>
      </c>
      <c r="M36" s="105">
        <v>0</v>
      </c>
      <c r="N36" s="105">
        <v>0</v>
      </c>
      <c r="O36" s="106">
        <v>0</v>
      </c>
      <c r="P36" s="100">
        <f t="shared" si="10"/>
        <v>0</v>
      </c>
    </row>
    <row r="37" spans="4:21" ht="15" customHeight="1" x14ac:dyDescent="0.15">
      <c r="D37" s="222"/>
      <c r="E37" s="240"/>
      <c r="F37" s="239"/>
      <c r="G37" s="112" t="s">
        <v>20</v>
      </c>
      <c r="H37" s="78">
        <f t="shared" ref="H37:P37" si="11">SUM(H34:H36)</f>
        <v>0</v>
      </c>
      <c r="I37" s="113" t="e">
        <f t="shared" si="9"/>
        <v>#DIV/0!</v>
      </c>
      <c r="J37" s="78">
        <f t="shared" si="11"/>
        <v>0</v>
      </c>
      <c r="K37" s="114">
        <f t="shared" si="11"/>
        <v>0</v>
      </c>
      <c r="L37" s="115">
        <f t="shared" si="11"/>
        <v>0</v>
      </c>
      <c r="M37" s="115">
        <f t="shared" si="11"/>
        <v>0</v>
      </c>
      <c r="N37" s="115">
        <f t="shared" si="11"/>
        <v>0</v>
      </c>
      <c r="O37" s="116">
        <f t="shared" si="11"/>
        <v>0</v>
      </c>
      <c r="P37" s="84">
        <f t="shared" si="11"/>
        <v>0</v>
      </c>
    </row>
    <row r="38" spans="4:21" ht="15" customHeight="1" x14ac:dyDescent="0.15">
      <c r="D38" s="222"/>
      <c r="E38" s="240"/>
      <c r="F38" s="217" t="s">
        <v>30</v>
      </c>
      <c r="G38" s="218"/>
      <c r="H38" s="117">
        <f t="shared" ref="H38:P38" si="12">H30+H31+H32+H33+H37</f>
        <v>0</v>
      </c>
      <c r="I38" s="118" t="e">
        <f t="shared" si="12"/>
        <v>#DIV/0!</v>
      </c>
      <c r="J38" s="117">
        <f t="shared" si="12"/>
        <v>0</v>
      </c>
      <c r="K38" s="119">
        <f t="shared" si="12"/>
        <v>0</v>
      </c>
      <c r="L38" s="120">
        <f t="shared" si="12"/>
        <v>0</v>
      </c>
      <c r="M38" s="120">
        <f t="shared" si="12"/>
        <v>0</v>
      </c>
      <c r="N38" s="120">
        <f t="shared" si="12"/>
        <v>0</v>
      </c>
      <c r="O38" s="121">
        <f t="shared" si="12"/>
        <v>0</v>
      </c>
      <c r="P38" s="122">
        <f t="shared" si="12"/>
        <v>0</v>
      </c>
      <c r="S38" s="3">
        <f>J38-J15</f>
        <v>0</v>
      </c>
      <c r="T38" s="3">
        <f>K38-K15</f>
        <v>0</v>
      </c>
      <c r="U38" s="3">
        <f>N38-N15</f>
        <v>0</v>
      </c>
    </row>
    <row r="39" spans="4:21" ht="15" customHeight="1" x14ac:dyDescent="0.15">
      <c r="D39" s="222"/>
      <c r="E39" s="238" t="s">
        <v>21</v>
      </c>
      <c r="F39" s="240" t="s">
        <v>27</v>
      </c>
      <c r="G39" s="85" t="s">
        <v>28</v>
      </c>
      <c r="H39" s="129">
        <f>SUM(J39:N39)</f>
        <v>0</v>
      </c>
      <c r="I39" s="130" t="e">
        <f>H39/$H$45</f>
        <v>#DIV/0!</v>
      </c>
      <c r="J39" s="88">
        <v>0</v>
      </c>
      <c r="K39" s="89">
        <v>0</v>
      </c>
      <c r="L39" s="90">
        <v>0</v>
      </c>
      <c r="M39" s="90">
        <v>0</v>
      </c>
      <c r="N39" s="90">
        <v>0</v>
      </c>
      <c r="O39" s="91">
        <v>0</v>
      </c>
      <c r="P39" s="124">
        <f>O39+H39</f>
        <v>0</v>
      </c>
    </row>
    <row r="40" spans="4:21" ht="15" customHeight="1" x14ac:dyDescent="0.15">
      <c r="D40" s="222"/>
      <c r="E40" s="238"/>
      <c r="F40" s="240"/>
      <c r="G40" s="131" t="s">
        <v>33</v>
      </c>
      <c r="H40" s="132">
        <f>SUM(J40:N40)</f>
        <v>0</v>
      </c>
      <c r="I40" s="133" t="e">
        <f>H40/$H$45</f>
        <v>#DIV/0!</v>
      </c>
      <c r="J40" s="134">
        <v>0</v>
      </c>
      <c r="K40" s="135">
        <v>0</v>
      </c>
      <c r="L40" s="136">
        <v>0</v>
      </c>
      <c r="M40" s="136">
        <v>0</v>
      </c>
      <c r="N40" s="136">
        <v>0</v>
      </c>
      <c r="O40" s="137">
        <v>0</v>
      </c>
      <c r="P40" s="127">
        <f>O40+H40</f>
        <v>0</v>
      </c>
    </row>
    <row r="41" spans="4:21" ht="15" customHeight="1" x14ac:dyDescent="0.15">
      <c r="D41" s="222"/>
      <c r="E41" s="239"/>
      <c r="F41" s="217" t="s">
        <v>30</v>
      </c>
      <c r="G41" s="218"/>
      <c r="H41" s="117">
        <f t="shared" ref="H41:P41" si="13">SUM(H39:H40)</f>
        <v>0</v>
      </c>
      <c r="I41" s="118" t="e">
        <f t="shared" si="13"/>
        <v>#DIV/0!</v>
      </c>
      <c r="J41" s="117">
        <f t="shared" si="13"/>
        <v>0</v>
      </c>
      <c r="K41" s="119">
        <f t="shared" si="13"/>
        <v>0</v>
      </c>
      <c r="L41" s="120">
        <f t="shared" si="13"/>
        <v>0</v>
      </c>
      <c r="M41" s="120">
        <f t="shared" si="13"/>
        <v>0</v>
      </c>
      <c r="N41" s="120">
        <f t="shared" si="13"/>
        <v>0</v>
      </c>
      <c r="O41" s="121">
        <f t="shared" si="13"/>
        <v>0</v>
      </c>
      <c r="P41" s="122">
        <f t="shared" si="13"/>
        <v>0</v>
      </c>
      <c r="S41" s="3">
        <f>J41-J16</f>
        <v>0</v>
      </c>
      <c r="T41" s="3">
        <f>K41-K16</f>
        <v>0</v>
      </c>
      <c r="U41" s="3">
        <f>N41-N16</f>
        <v>0</v>
      </c>
    </row>
    <row r="42" spans="4:21" ht="15" customHeight="1" x14ac:dyDescent="0.15">
      <c r="D42" s="222"/>
      <c r="E42" s="238" t="s">
        <v>22</v>
      </c>
      <c r="F42" s="240" t="s">
        <v>27</v>
      </c>
      <c r="G42" s="85" t="s">
        <v>28</v>
      </c>
      <c r="H42" s="129">
        <f>SUM(J42:N42)</f>
        <v>0</v>
      </c>
      <c r="I42" s="130" t="e">
        <f>H42/$H$45</f>
        <v>#DIV/0!</v>
      </c>
      <c r="J42" s="88">
        <v>0</v>
      </c>
      <c r="K42" s="89">
        <v>0</v>
      </c>
      <c r="L42" s="90">
        <v>0</v>
      </c>
      <c r="M42" s="90">
        <v>0</v>
      </c>
      <c r="N42" s="90">
        <v>0</v>
      </c>
      <c r="O42" s="91">
        <v>0</v>
      </c>
      <c r="P42" s="124">
        <f>O42+H42</f>
        <v>0</v>
      </c>
    </row>
    <row r="43" spans="4:21" ht="15" customHeight="1" x14ac:dyDescent="0.15">
      <c r="D43" s="222"/>
      <c r="E43" s="238"/>
      <c r="F43" s="240"/>
      <c r="G43" s="131" t="s">
        <v>33</v>
      </c>
      <c r="H43" s="132">
        <f>SUM(J43:N43)</f>
        <v>0</v>
      </c>
      <c r="I43" s="133" t="e">
        <f>H43/$H$45</f>
        <v>#DIV/0!</v>
      </c>
      <c r="J43" s="134">
        <v>0</v>
      </c>
      <c r="K43" s="135">
        <v>0</v>
      </c>
      <c r="L43" s="136">
        <v>0</v>
      </c>
      <c r="M43" s="136">
        <v>0</v>
      </c>
      <c r="N43" s="136">
        <v>0</v>
      </c>
      <c r="O43" s="137">
        <v>0</v>
      </c>
      <c r="P43" s="127">
        <f>O43+H43</f>
        <v>0</v>
      </c>
    </row>
    <row r="44" spans="4:21" ht="15" customHeight="1" x14ac:dyDescent="0.15">
      <c r="D44" s="222"/>
      <c r="E44" s="239"/>
      <c r="F44" s="217" t="s">
        <v>30</v>
      </c>
      <c r="G44" s="241"/>
      <c r="H44" s="47">
        <f t="shared" ref="H44:P44" si="14">SUM(H42:H43)</f>
        <v>0</v>
      </c>
      <c r="I44" s="48" t="e">
        <f t="shared" si="14"/>
        <v>#DIV/0!</v>
      </c>
      <c r="J44" s="47">
        <f t="shared" si="14"/>
        <v>0</v>
      </c>
      <c r="K44" s="49">
        <f t="shared" si="14"/>
        <v>0</v>
      </c>
      <c r="L44" s="50">
        <f t="shared" si="14"/>
        <v>0</v>
      </c>
      <c r="M44" s="50">
        <f t="shared" si="14"/>
        <v>0</v>
      </c>
      <c r="N44" s="50">
        <f t="shared" si="14"/>
        <v>0</v>
      </c>
      <c r="O44" s="138">
        <f t="shared" si="14"/>
        <v>0</v>
      </c>
      <c r="P44" s="122">
        <f t="shared" si="14"/>
        <v>0</v>
      </c>
      <c r="S44" s="3">
        <f>J44-J17</f>
        <v>0</v>
      </c>
      <c r="T44" s="3">
        <f>K44-K17</f>
        <v>0</v>
      </c>
      <c r="U44" s="3">
        <f>N44-N17</f>
        <v>0</v>
      </c>
    </row>
    <row r="45" spans="4:21" ht="15" customHeight="1" thickBot="1" x14ac:dyDescent="0.2">
      <c r="D45" s="223"/>
      <c r="E45" s="219" t="s">
        <v>23</v>
      </c>
      <c r="F45" s="220"/>
      <c r="G45" s="220"/>
      <c r="H45" s="54">
        <f t="shared" ref="H45:P45" si="15">H29+H38+H41+H44</f>
        <v>0</v>
      </c>
      <c r="I45" s="55" t="e">
        <f t="shared" si="15"/>
        <v>#DIV/0!</v>
      </c>
      <c r="J45" s="54">
        <f t="shared" si="15"/>
        <v>0</v>
      </c>
      <c r="K45" s="56">
        <f t="shared" si="15"/>
        <v>0</v>
      </c>
      <c r="L45" s="57">
        <f t="shared" si="15"/>
        <v>0</v>
      </c>
      <c r="M45" s="57">
        <f t="shared" si="15"/>
        <v>0</v>
      </c>
      <c r="N45" s="57">
        <f t="shared" si="15"/>
        <v>0</v>
      </c>
      <c r="O45" s="139">
        <f t="shared" si="15"/>
        <v>0</v>
      </c>
      <c r="P45" s="140">
        <f t="shared" si="15"/>
        <v>0</v>
      </c>
    </row>
    <row r="46" spans="4:21" s="63" customFormat="1" ht="15" customHeight="1" thickBot="1" x14ac:dyDescent="0.2">
      <c r="D46" s="141"/>
      <c r="E46" s="142"/>
      <c r="F46" s="142"/>
      <c r="G46" s="142"/>
      <c r="H46" s="143"/>
      <c r="I46" s="143"/>
      <c r="J46" s="143"/>
      <c r="K46" s="143"/>
      <c r="L46" s="143"/>
      <c r="M46" s="143"/>
      <c r="N46" s="143"/>
      <c r="O46" s="143"/>
      <c r="S46" s="64"/>
      <c r="T46" s="64"/>
      <c r="U46" s="64"/>
    </row>
    <row r="47" spans="4:21" ht="15" customHeight="1" x14ac:dyDescent="0.15">
      <c r="D47" s="221" t="s">
        <v>34</v>
      </c>
      <c r="E47" s="224" t="s">
        <v>35</v>
      </c>
      <c r="F47" s="225"/>
      <c r="G47" s="144" t="s">
        <v>36</v>
      </c>
      <c r="H47" s="145">
        <f t="shared" ref="H47:O47" si="16">H20+H30</f>
        <v>0</v>
      </c>
      <c r="I47" s="146" t="e">
        <f>I30</f>
        <v>#DIV/0!</v>
      </c>
      <c r="J47" s="145">
        <f t="shared" si="16"/>
        <v>0</v>
      </c>
      <c r="K47" s="147">
        <f t="shared" si="16"/>
        <v>0</v>
      </c>
      <c r="L47" s="147">
        <f t="shared" si="16"/>
        <v>0</v>
      </c>
      <c r="M47" s="147">
        <f t="shared" si="16"/>
        <v>0</v>
      </c>
      <c r="N47" s="148">
        <f t="shared" si="16"/>
        <v>0</v>
      </c>
      <c r="O47" s="149">
        <f t="shared" si="16"/>
        <v>0</v>
      </c>
      <c r="P47" s="150">
        <f>O47+H47</f>
        <v>0</v>
      </c>
    </row>
    <row r="48" spans="4:21" ht="15" customHeight="1" x14ac:dyDescent="0.15">
      <c r="D48" s="222"/>
      <c r="E48" s="226"/>
      <c r="F48" s="227"/>
      <c r="G48" s="131" t="s">
        <v>32</v>
      </c>
      <c r="H48" s="151">
        <f t="shared" ref="H48:O48" si="17">H31</f>
        <v>0</v>
      </c>
      <c r="I48" s="95" t="e">
        <f>I20+I31</f>
        <v>#DIV/0!</v>
      </c>
      <c r="J48" s="151">
        <f t="shared" si="17"/>
        <v>0</v>
      </c>
      <c r="K48" s="152">
        <f t="shared" si="17"/>
        <v>0</v>
      </c>
      <c r="L48" s="152">
        <f t="shared" si="17"/>
        <v>0</v>
      </c>
      <c r="M48" s="152">
        <f t="shared" si="17"/>
        <v>0</v>
      </c>
      <c r="N48" s="153">
        <f t="shared" si="17"/>
        <v>0</v>
      </c>
      <c r="O48" s="154">
        <f t="shared" si="17"/>
        <v>0</v>
      </c>
      <c r="P48" s="155">
        <f>O48+H48</f>
        <v>0</v>
      </c>
    </row>
    <row r="49" spans="4:16" ht="15" customHeight="1" x14ac:dyDescent="0.15">
      <c r="D49" s="222"/>
      <c r="E49" s="156" t="s">
        <v>37</v>
      </c>
      <c r="F49" s="157"/>
      <c r="G49" s="157"/>
      <c r="H49" s="47">
        <f t="shared" ref="H49:O49" si="18">SUM(H47:H48)</f>
        <v>0</v>
      </c>
      <c r="I49" s="48" t="e">
        <f t="shared" si="18"/>
        <v>#DIV/0!</v>
      </c>
      <c r="J49" s="47">
        <f t="shared" si="18"/>
        <v>0</v>
      </c>
      <c r="K49" s="49">
        <f t="shared" si="18"/>
        <v>0</v>
      </c>
      <c r="L49" s="49">
        <f t="shared" si="18"/>
        <v>0</v>
      </c>
      <c r="M49" s="49">
        <f t="shared" si="18"/>
        <v>0</v>
      </c>
      <c r="N49" s="50">
        <f t="shared" si="18"/>
        <v>0</v>
      </c>
      <c r="O49" s="158">
        <f t="shared" si="18"/>
        <v>0</v>
      </c>
      <c r="P49" s="122">
        <f>SUM(P47:P48)</f>
        <v>0</v>
      </c>
    </row>
    <row r="50" spans="4:16" ht="15" customHeight="1" x14ac:dyDescent="0.15">
      <c r="D50" s="222"/>
      <c r="E50" s="228" t="s">
        <v>38</v>
      </c>
      <c r="F50" s="229"/>
      <c r="G50" s="85" t="s">
        <v>28</v>
      </c>
      <c r="H50" s="129">
        <f>H24+H34+H39+H42</f>
        <v>0</v>
      </c>
      <c r="I50" s="130" t="e">
        <f>I24+I34+I39+I42</f>
        <v>#DIV/0!</v>
      </c>
      <c r="J50" s="129">
        <f>J24+J34+J39+J42</f>
        <v>0</v>
      </c>
      <c r="K50" s="159">
        <f>K24+K34+K39+K42</f>
        <v>0</v>
      </c>
      <c r="L50" s="159">
        <v>0</v>
      </c>
      <c r="M50" s="159">
        <f>M24+M34+M39+M42</f>
        <v>0</v>
      </c>
      <c r="N50" s="160">
        <f>N24+N34+N39+N42</f>
        <v>0</v>
      </c>
      <c r="O50" s="161">
        <f>O24+O34+O39+O42</f>
        <v>0</v>
      </c>
      <c r="P50" s="162">
        <f>O50+H50</f>
        <v>0</v>
      </c>
    </row>
    <row r="51" spans="4:16" ht="15" customHeight="1" x14ac:dyDescent="0.15">
      <c r="D51" s="222"/>
      <c r="E51" s="230"/>
      <c r="F51" s="231"/>
      <c r="G51" s="163"/>
      <c r="H51" s="164">
        <f>H35+H25</f>
        <v>0</v>
      </c>
      <c r="I51" s="165" t="e">
        <f>I35+I25</f>
        <v>#DIV/0!</v>
      </c>
      <c r="J51" s="166">
        <f t="shared" ref="J51:O51" si="19">J25+J35</f>
        <v>0</v>
      </c>
      <c r="K51" s="167">
        <f t="shared" si="19"/>
        <v>0</v>
      </c>
      <c r="L51" s="167">
        <f t="shared" si="19"/>
        <v>0</v>
      </c>
      <c r="M51" s="167">
        <f t="shared" si="19"/>
        <v>0</v>
      </c>
      <c r="N51" s="168">
        <f t="shared" si="19"/>
        <v>0</v>
      </c>
      <c r="O51" s="169">
        <f t="shared" si="19"/>
        <v>0</v>
      </c>
      <c r="P51" s="170">
        <f>O51+H51</f>
        <v>0</v>
      </c>
    </row>
    <row r="52" spans="4:16" ht="15" customHeight="1" x14ac:dyDescent="0.15">
      <c r="D52" s="222"/>
      <c r="E52" s="226"/>
      <c r="F52" s="227"/>
      <c r="G52" s="131" t="s">
        <v>39</v>
      </c>
      <c r="H52" s="166">
        <f>H27+H26+H36+H40+H43</f>
        <v>0</v>
      </c>
      <c r="I52" s="171" t="e">
        <f>I27+I26+I36+I40+I43</f>
        <v>#DIV/0!</v>
      </c>
      <c r="J52" s="166">
        <f t="shared" ref="J52:O52" si="20">J27+J26+J36+J40+J43</f>
        <v>0</v>
      </c>
      <c r="K52" s="167">
        <f>K27+K26+K36+K40+K43</f>
        <v>0</v>
      </c>
      <c r="L52" s="167">
        <f t="shared" si="20"/>
        <v>0</v>
      </c>
      <c r="M52" s="167">
        <f t="shared" si="20"/>
        <v>0</v>
      </c>
      <c r="N52" s="168">
        <f t="shared" si="20"/>
        <v>0</v>
      </c>
      <c r="O52" s="172">
        <f t="shared" si="20"/>
        <v>0</v>
      </c>
      <c r="P52" s="127">
        <f>O52+H52</f>
        <v>0</v>
      </c>
    </row>
    <row r="53" spans="4:16" ht="15" customHeight="1" x14ac:dyDescent="0.15">
      <c r="D53" s="222"/>
      <c r="E53" s="156" t="s">
        <v>40</v>
      </c>
      <c r="F53" s="157"/>
      <c r="G53" s="157"/>
      <c r="H53" s="47">
        <f t="shared" ref="H53:O53" si="21">SUM(H50:H52)</f>
        <v>0</v>
      </c>
      <c r="I53" s="48" t="e">
        <f t="shared" si="21"/>
        <v>#DIV/0!</v>
      </c>
      <c r="J53" s="47">
        <f t="shared" si="21"/>
        <v>0</v>
      </c>
      <c r="K53" s="49">
        <f t="shared" si="21"/>
        <v>0</v>
      </c>
      <c r="L53" s="49">
        <f t="shared" si="21"/>
        <v>0</v>
      </c>
      <c r="M53" s="49">
        <f t="shared" si="21"/>
        <v>0</v>
      </c>
      <c r="N53" s="50">
        <f t="shared" si="21"/>
        <v>0</v>
      </c>
      <c r="O53" s="158">
        <f t="shared" si="21"/>
        <v>0</v>
      </c>
      <c r="P53" s="122">
        <f>SUM(P50:P52)</f>
        <v>0</v>
      </c>
    </row>
    <row r="54" spans="4:16" ht="15" customHeight="1" x14ac:dyDescent="0.15">
      <c r="D54" s="222"/>
      <c r="E54" s="230" t="s">
        <v>41</v>
      </c>
      <c r="F54" s="231"/>
      <c r="G54" s="93" t="s">
        <v>25</v>
      </c>
      <c r="H54" s="151">
        <f t="shared" ref="H54:O55" si="22">H22+H32</f>
        <v>0</v>
      </c>
      <c r="I54" s="95" t="e">
        <f>I22+I32</f>
        <v>#DIV/0!</v>
      </c>
      <c r="J54" s="151">
        <f t="shared" si="22"/>
        <v>0</v>
      </c>
      <c r="K54" s="152">
        <f t="shared" si="22"/>
        <v>0</v>
      </c>
      <c r="L54" s="152">
        <f t="shared" si="22"/>
        <v>0</v>
      </c>
      <c r="M54" s="152">
        <f t="shared" si="22"/>
        <v>0</v>
      </c>
      <c r="N54" s="153">
        <f t="shared" si="22"/>
        <v>0</v>
      </c>
      <c r="O54" s="154">
        <f t="shared" si="22"/>
        <v>0</v>
      </c>
      <c r="P54" s="155">
        <f>O54+H54</f>
        <v>0</v>
      </c>
    </row>
    <row r="55" spans="4:16" ht="15" customHeight="1" x14ac:dyDescent="0.15">
      <c r="D55" s="222"/>
      <c r="E55" s="226"/>
      <c r="F55" s="227"/>
      <c r="G55" s="131" t="s">
        <v>42</v>
      </c>
      <c r="H55" s="151">
        <f t="shared" si="22"/>
        <v>0</v>
      </c>
      <c r="I55" s="95" t="e">
        <f>I23+I33</f>
        <v>#DIV/0!</v>
      </c>
      <c r="J55" s="151">
        <f t="shared" si="22"/>
        <v>0</v>
      </c>
      <c r="K55" s="152">
        <f t="shared" si="22"/>
        <v>0</v>
      </c>
      <c r="L55" s="152">
        <f t="shared" si="22"/>
        <v>0</v>
      </c>
      <c r="M55" s="152">
        <f t="shared" si="22"/>
        <v>0</v>
      </c>
      <c r="N55" s="153">
        <f t="shared" si="22"/>
        <v>0</v>
      </c>
      <c r="O55" s="154">
        <f t="shared" si="22"/>
        <v>0</v>
      </c>
      <c r="P55" s="155">
        <f>O55+H55</f>
        <v>0</v>
      </c>
    </row>
    <row r="56" spans="4:16" ht="15" customHeight="1" thickBot="1" x14ac:dyDescent="0.2">
      <c r="D56" s="222"/>
      <c r="E56" s="156" t="s">
        <v>43</v>
      </c>
      <c r="F56" s="157"/>
      <c r="G56" s="157"/>
      <c r="H56" s="47">
        <f t="shared" ref="H56:O56" si="23">SUM(H54:H55)</f>
        <v>0</v>
      </c>
      <c r="I56" s="173" t="e">
        <f>SUM(I54:I55)</f>
        <v>#DIV/0!</v>
      </c>
      <c r="J56" s="54">
        <f t="shared" si="23"/>
        <v>0</v>
      </c>
      <c r="K56" s="56">
        <f t="shared" si="23"/>
        <v>0</v>
      </c>
      <c r="L56" s="56">
        <f t="shared" si="23"/>
        <v>0</v>
      </c>
      <c r="M56" s="56">
        <f t="shared" si="23"/>
        <v>0</v>
      </c>
      <c r="N56" s="57">
        <f t="shared" si="23"/>
        <v>0</v>
      </c>
      <c r="O56" s="158">
        <f t="shared" si="23"/>
        <v>0</v>
      </c>
      <c r="P56" s="122">
        <f>H56+O56</f>
        <v>0</v>
      </c>
    </row>
    <row r="57" spans="4:16" ht="15" customHeight="1" x14ac:dyDescent="0.15">
      <c r="D57" s="222"/>
      <c r="E57" s="174" t="s">
        <v>44</v>
      </c>
      <c r="F57" s="175"/>
      <c r="G57" s="175"/>
      <c r="H57" s="176">
        <v>0</v>
      </c>
      <c r="I57" s="177"/>
      <c r="J57" s="177"/>
      <c r="K57" s="177"/>
      <c r="L57" s="177"/>
      <c r="M57" s="177"/>
      <c r="N57" s="177"/>
      <c r="O57" s="178">
        <v>0</v>
      </c>
      <c r="P57" s="179">
        <f>H57+O57</f>
        <v>0</v>
      </c>
    </row>
    <row r="58" spans="4:16" ht="15" customHeight="1" x14ac:dyDescent="0.15">
      <c r="D58" s="222"/>
      <c r="E58" s="232" t="s">
        <v>45</v>
      </c>
      <c r="F58" s="233"/>
      <c r="G58" s="234"/>
      <c r="H58" s="180">
        <f>H45</f>
        <v>0</v>
      </c>
      <c r="I58" s="177"/>
      <c r="J58" s="177"/>
      <c r="K58" s="177"/>
      <c r="L58" s="177"/>
      <c r="M58" s="177"/>
      <c r="N58" s="177"/>
      <c r="O58" s="181">
        <f>O45</f>
        <v>0</v>
      </c>
      <c r="P58" s="179">
        <f>H58+O58</f>
        <v>0</v>
      </c>
    </row>
    <row r="59" spans="4:16" ht="15" customHeight="1" thickBot="1" x14ac:dyDescent="0.2">
      <c r="D59" s="223"/>
      <c r="E59" s="235" t="s">
        <v>46</v>
      </c>
      <c r="F59" s="236"/>
      <c r="G59" s="237"/>
      <c r="H59" s="182" t="e">
        <f>(H56-H57)/H58</f>
        <v>#DIV/0!</v>
      </c>
      <c r="I59" s="183"/>
      <c r="J59" s="177"/>
      <c r="K59" s="177"/>
      <c r="L59" s="177"/>
      <c r="M59" s="177"/>
      <c r="N59" s="177"/>
      <c r="O59" s="184" t="e">
        <f>(O56-O57)/O58</f>
        <v>#DIV/0!</v>
      </c>
      <c r="P59" s="185" t="e">
        <f>(P56-P57)/P58</f>
        <v>#DIV/0!</v>
      </c>
    </row>
    <row r="61" spans="4:16" s="186" customFormat="1" x14ac:dyDescent="0.15">
      <c r="G61" s="186" t="s">
        <v>47</v>
      </c>
      <c r="H61" s="186">
        <f>H45-H18</f>
        <v>0</v>
      </c>
      <c r="J61" s="186">
        <f>J45-J18</f>
        <v>0</v>
      </c>
      <c r="K61" s="186">
        <f>K45-K18</f>
        <v>0</v>
      </c>
      <c r="N61" s="186">
        <f>N45-N18</f>
        <v>0</v>
      </c>
    </row>
    <row r="62" spans="4:16" s="3" customFormat="1" x14ac:dyDescent="0.15">
      <c r="H62" s="3" t="str">
        <f>IF(H61=0,"ok","事業費と調達資金が不一致")</f>
        <v>ok</v>
      </c>
      <c r="J62" s="3" t="str">
        <f>IF(J61=0,"ok","事業費と調達資金が不一致")</f>
        <v>ok</v>
      </c>
      <c r="K62" s="3" t="str">
        <f>IF(K61=0,"ok","事業費と調達資金が不一致")</f>
        <v>ok</v>
      </c>
      <c r="N62" s="3" t="str">
        <f>IF(N61=0,"ok","事業費と調達資金が不一致")</f>
        <v>ok</v>
      </c>
    </row>
    <row r="79" spans="15:16" x14ac:dyDescent="0.15">
      <c r="O79" s="13"/>
      <c r="P79" s="13"/>
    </row>
    <row r="80" spans="15:16" x14ac:dyDescent="0.15">
      <c r="O80" s="13"/>
      <c r="P80" s="13"/>
    </row>
    <row r="81" spans="15:16" x14ac:dyDescent="0.15">
      <c r="O81" s="13"/>
      <c r="P81" s="13"/>
    </row>
    <row r="82" spans="15:16" x14ac:dyDescent="0.15">
      <c r="O82" s="13"/>
      <c r="P82" s="13"/>
    </row>
    <row r="83" spans="15:16" x14ac:dyDescent="0.15">
      <c r="O83" s="13"/>
      <c r="P83" s="13"/>
    </row>
  </sheetData>
  <mergeCells count="47">
    <mergeCell ref="D3:J4"/>
    <mergeCell ref="O3:P3"/>
    <mergeCell ref="D7:E7"/>
    <mergeCell ref="F7:G7"/>
    <mergeCell ref="D9:G9"/>
    <mergeCell ref="O9:O10"/>
    <mergeCell ref="P9:P10"/>
    <mergeCell ref="D10:G10"/>
    <mergeCell ref="O11:P18"/>
    <mergeCell ref="E12:E15"/>
    <mergeCell ref="F12:G12"/>
    <mergeCell ref="F13:G13"/>
    <mergeCell ref="F14:G14"/>
    <mergeCell ref="F15:G15"/>
    <mergeCell ref="E16:G16"/>
    <mergeCell ref="E17:G17"/>
    <mergeCell ref="E18:G18"/>
    <mergeCell ref="D11:D18"/>
    <mergeCell ref="E11:G11"/>
    <mergeCell ref="F31:G31"/>
    <mergeCell ref="F32:G32"/>
    <mergeCell ref="F33:G33"/>
    <mergeCell ref="D20:D45"/>
    <mergeCell ref="E20:E29"/>
    <mergeCell ref="F20:G20"/>
    <mergeCell ref="F22:G22"/>
    <mergeCell ref="F23:G23"/>
    <mergeCell ref="F24:F28"/>
    <mergeCell ref="F29:G29"/>
    <mergeCell ref="E30:E38"/>
    <mergeCell ref="F30:G30"/>
    <mergeCell ref="F34:F37"/>
    <mergeCell ref="F38:G38"/>
    <mergeCell ref="F21:G21"/>
    <mergeCell ref="F41:G41"/>
    <mergeCell ref="E45:G45"/>
    <mergeCell ref="D47:D59"/>
    <mergeCell ref="E47:F48"/>
    <mergeCell ref="E50:F52"/>
    <mergeCell ref="E54:F55"/>
    <mergeCell ref="E58:G58"/>
    <mergeCell ref="E59:G59"/>
    <mergeCell ref="E42:E44"/>
    <mergeCell ref="F42:F43"/>
    <mergeCell ref="F44:G44"/>
    <mergeCell ref="E39:E41"/>
    <mergeCell ref="F39:F40"/>
  </mergeCells>
  <phoneticPr fontId="1"/>
  <printOptions horizontalCentered="1" verticalCentered="1"/>
  <pageMargins left="0" right="0" top="0.55118110236220474" bottom="0.35433070866141736" header="0.31496062992125984" footer="0.31496062992125984"/>
  <pageSetup paperSize="8" scale="90" orientation="landscape" cellComments="asDisplayed" r:id="rId1"/>
  <headerFooter alignWithMargins="0">
    <oddHeader xml:space="preserve">&amp;R【様式10-1】
</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S81"/>
  <sheetViews>
    <sheetView showGridLines="0" zoomScale="70" zoomScaleNormal="70" zoomScaleSheetLayoutView="70" zoomScalePageLayoutView="75" workbookViewId="0">
      <selection activeCell="K23" sqref="K23"/>
    </sheetView>
  </sheetViews>
  <sheetFormatPr defaultRowHeight="13.5" x14ac:dyDescent="0.15"/>
  <cols>
    <col min="1" max="2" width="2" style="2" customWidth="1"/>
    <col min="3" max="3" width="3.625" style="2" customWidth="1"/>
    <col min="4" max="4" width="7.875" style="2" customWidth="1"/>
    <col min="5" max="5" width="5.25" style="2" customWidth="1"/>
    <col min="6" max="6" width="15.875" style="2" customWidth="1"/>
    <col min="7" max="11" width="19.75" style="2" customWidth="1"/>
    <col min="12" max="12" width="19.375" style="2" customWidth="1"/>
    <col min="13" max="13" width="20" style="2" customWidth="1"/>
    <col min="14" max="14" width="19.75" style="2" customWidth="1"/>
    <col min="15" max="15" width="2.375" style="2" customWidth="1"/>
    <col min="16" max="16" width="4.125" style="2" customWidth="1"/>
    <col min="17" max="19" width="9.75" style="3" customWidth="1"/>
    <col min="20" max="16384" width="9" style="2"/>
  </cols>
  <sheetData>
    <row r="1" spans="3:19" s="4" customFormat="1" ht="21.75" customHeight="1" x14ac:dyDescent="0.15">
      <c r="C1" s="266" t="s">
        <v>1</v>
      </c>
      <c r="D1" s="266"/>
      <c r="E1" s="266"/>
      <c r="F1" s="266"/>
      <c r="G1" s="266"/>
      <c r="H1" s="266"/>
      <c r="I1" s="266"/>
      <c r="J1" s="266"/>
      <c r="L1" s="5" t="s">
        <v>0</v>
      </c>
      <c r="M1" s="267" t="s">
        <v>51</v>
      </c>
      <c r="N1" s="267"/>
      <c r="Q1" s="6"/>
      <c r="R1" s="6"/>
      <c r="S1" s="6"/>
    </row>
    <row r="2" spans="3:19" s="4" customFormat="1" ht="19.5" customHeight="1" thickBot="1" x14ac:dyDescent="0.2">
      <c r="C2" s="266"/>
      <c r="D2" s="266"/>
      <c r="E2" s="266"/>
      <c r="F2" s="266"/>
      <c r="G2" s="266"/>
      <c r="H2" s="266"/>
      <c r="I2" s="266"/>
      <c r="J2" s="266"/>
      <c r="M2" s="7" t="s">
        <v>2</v>
      </c>
      <c r="N2" s="7" t="s">
        <v>3</v>
      </c>
      <c r="Q2" s="6"/>
      <c r="R2" s="6"/>
      <c r="S2" s="6"/>
    </row>
    <row r="3" spans="3:19" s="4" customFormat="1" ht="27" customHeight="1" thickBot="1" x14ac:dyDescent="0.2">
      <c r="C3" s="8"/>
      <c r="D3" s="9"/>
      <c r="E3" s="8"/>
      <c r="F3" s="8"/>
      <c r="G3" s="10"/>
      <c r="M3" s="11">
        <f>N51-N50</f>
        <v>964140000</v>
      </c>
      <c r="N3" s="12">
        <v>1592575826</v>
      </c>
    </row>
    <row r="4" spans="3:19" s="4" customFormat="1" ht="10.5" customHeight="1" thickBot="1" x14ac:dyDescent="0.2">
      <c r="C4" s="8"/>
      <c r="D4" s="9"/>
      <c r="E4" s="8"/>
      <c r="F4" s="8"/>
      <c r="G4" s="10"/>
      <c r="Q4" s="6"/>
      <c r="R4" s="6"/>
      <c r="S4" s="6"/>
    </row>
    <row r="5" spans="3:19" ht="28.5" customHeight="1" thickBot="1" x14ac:dyDescent="0.2">
      <c r="C5" s="268" t="s">
        <v>4</v>
      </c>
      <c r="D5" s="268"/>
      <c r="E5" s="269"/>
      <c r="F5" s="269"/>
      <c r="G5" s="4"/>
      <c r="H5" s="13"/>
      <c r="I5" s="13"/>
      <c r="M5" s="14" t="s">
        <v>5</v>
      </c>
      <c r="N5" s="15">
        <f>N57</f>
        <v>0.39437049104026067</v>
      </c>
    </row>
    <row r="6" spans="3:19" ht="12" customHeight="1" thickBot="1" x14ac:dyDescent="0.2">
      <c r="G6" s="16"/>
      <c r="I6" s="14"/>
      <c r="J6" s="14"/>
      <c r="K6" s="14"/>
      <c r="Q6" s="3" t="s">
        <v>50</v>
      </c>
    </row>
    <row r="7" spans="3:19" ht="33" customHeight="1" thickBot="1" x14ac:dyDescent="0.2">
      <c r="C7" s="270"/>
      <c r="D7" s="271"/>
      <c r="E7" s="271"/>
      <c r="F7" s="271"/>
      <c r="G7" s="205" t="s">
        <v>7</v>
      </c>
      <c r="H7" s="19" t="s">
        <v>72</v>
      </c>
      <c r="I7" s="20" t="s">
        <v>49</v>
      </c>
      <c r="J7" s="20" t="s">
        <v>68</v>
      </c>
      <c r="K7" s="21"/>
      <c r="L7" s="21" t="s">
        <v>9</v>
      </c>
      <c r="M7" s="272" t="s">
        <v>10</v>
      </c>
      <c r="N7" s="274" t="s">
        <v>11</v>
      </c>
      <c r="Q7" s="3" t="str">
        <f>H7</f>
        <v>特別養護老人ホーム
ショートステイ</v>
      </c>
      <c r="R7" s="3" t="str">
        <f>I7</f>
        <v>防災拠点型
地域交流スペース</v>
      </c>
      <c r="S7" s="3" t="str">
        <f>L7</f>
        <v>その他</v>
      </c>
    </row>
    <row r="8" spans="3:19" ht="23.25" customHeight="1" thickBot="1" x14ac:dyDescent="0.2">
      <c r="C8" s="270" t="s">
        <v>12</v>
      </c>
      <c r="D8" s="271"/>
      <c r="E8" s="271"/>
      <c r="F8" s="276"/>
      <c r="G8" s="204">
        <f>SUM(H8:L8)</f>
        <v>5400</v>
      </c>
      <c r="H8" s="24">
        <v>4500</v>
      </c>
      <c r="I8" s="25">
        <v>400</v>
      </c>
      <c r="J8" s="26">
        <v>500</v>
      </c>
      <c r="K8" s="26">
        <v>0</v>
      </c>
      <c r="L8" s="26">
        <v>0</v>
      </c>
      <c r="M8" s="273"/>
      <c r="N8" s="275"/>
    </row>
    <row r="9" spans="3:19" ht="15" customHeight="1" x14ac:dyDescent="0.15">
      <c r="C9" s="221" t="s">
        <v>14</v>
      </c>
      <c r="D9" s="242" t="s">
        <v>15</v>
      </c>
      <c r="E9" s="243"/>
      <c r="F9" s="243"/>
      <c r="G9" s="203">
        <f>SUM(H9:L9)</f>
        <v>0</v>
      </c>
      <c r="H9" s="29">
        <v>0</v>
      </c>
      <c r="I9" s="30">
        <v>0</v>
      </c>
      <c r="J9" s="31">
        <v>0</v>
      </c>
      <c r="K9" s="31">
        <v>0</v>
      </c>
      <c r="L9" s="31">
        <v>0</v>
      </c>
      <c r="M9" s="256"/>
      <c r="N9" s="257"/>
    </row>
    <row r="10" spans="3:19" ht="15" customHeight="1" x14ac:dyDescent="0.15">
      <c r="C10" s="222"/>
      <c r="D10" s="252" t="s">
        <v>16</v>
      </c>
      <c r="E10" s="254" t="s">
        <v>17</v>
      </c>
      <c r="F10" s="255"/>
      <c r="G10" s="198">
        <f>SUM(H10:L10)</f>
        <v>1800000000</v>
      </c>
      <c r="H10" s="34">
        <v>1500000000</v>
      </c>
      <c r="I10" s="35">
        <v>133333333</v>
      </c>
      <c r="J10" s="36">
        <v>166666667</v>
      </c>
      <c r="K10" s="36">
        <v>0</v>
      </c>
      <c r="L10" s="36">
        <v>0</v>
      </c>
      <c r="M10" s="258"/>
      <c r="N10" s="259"/>
    </row>
    <row r="11" spans="3:19" ht="15" customHeight="1" x14ac:dyDescent="0.15">
      <c r="C11" s="222"/>
      <c r="D11" s="238"/>
      <c r="E11" s="244" t="s">
        <v>18</v>
      </c>
      <c r="F11" s="232"/>
      <c r="G11" s="196">
        <f>SUM(H11:L11)</f>
        <v>60000000</v>
      </c>
      <c r="H11" s="39">
        <v>50000000</v>
      </c>
      <c r="I11" s="40">
        <v>4444445</v>
      </c>
      <c r="J11" s="41">
        <v>5555555</v>
      </c>
      <c r="K11" s="41">
        <v>0</v>
      </c>
      <c r="L11" s="41">
        <v>0</v>
      </c>
      <c r="M11" s="258"/>
      <c r="N11" s="259"/>
    </row>
    <row r="12" spans="3:19" ht="15" customHeight="1" x14ac:dyDescent="0.15">
      <c r="C12" s="222"/>
      <c r="D12" s="238"/>
      <c r="E12" s="262" t="s">
        <v>19</v>
      </c>
      <c r="F12" s="263"/>
      <c r="G12" s="202">
        <f>SUM(H12:L12)</f>
        <v>140000000</v>
      </c>
      <c r="H12" s="44">
        <v>105000000</v>
      </c>
      <c r="I12" s="45">
        <v>23333333</v>
      </c>
      <c r="J12" s="46">
        <v>11666667</v>
      </c>
      <c r="K12" s="46">
        <v>0</v>
      </c>
      <c r="L12" s="46">
        <v>0</v>
      </c>
      <c r="M12" s="258"/>
      <c r="N12" s="259"/>
    </row>
    <row r="13" spans="3:19" ht="15" customHeight="1" x14ac:dyDescent="0.15">
      <c r="C13" s="222"/>
      <c r="D13" s="239"/>
      <c r="E13" s="217" t="s">
        <v>20</v>
      </c>
      <c r="F13" s="241"/>
      <c r="G13" s="180">
        <f>SUM(G10:G12)</f>
        <v>2000000000</v>
      </c>
      <c r="H13" s="47">
        <f>SUM(H10:H12)</f>
        <v>1655000000</v>
      </c>
      <c r="I13" s="49">
        <f>SUM(I10:I12)</f>
        <v>161111111</v>
      </c>
      <c r="J13" s="50">
        <f>SUM(J10:J12)</f>
        <v>183888889</v>
      </c>
      <c r="K13" s="50"/>
      <c r="L13" s="50"/>
      <c r="M13" s="258"/>
      <c r="N13" s="259"/>
    </row>
    <row r="14" spans="3:19" ht="15" customHeight="1" x14ac:dyDescent="0.15">
      <c r="C14" s="222"/>
      <c r="D14" s="264" t="s">
        <v>21</v>
      </c>
      <c r="E14" s="265"/>
      <c r="F14" s="265"/>
      <c r="G14" s="180">
        <f>SUM(H14:L14)</f>
        <v>117000000</v>
      </c>
      <c r="H14" s="51">
        <v>102227000</v>
      </c>
      <c r="I14" s="52">
        <v>0</v>
      </c>
      <c r="J14" s="53">
        <v>14773000</v>
      </c>
      <c r="K14" s="53">
        <v>0</v>
      </c>
      <c r="L14" s="53">
        <v>0</v>
      </c>
      <c r="M14" s="258"/>
      <c r="N14" s="259"/>
    </row>
    <row r="15" spans="3:19" ht="15" customHeight="1" x14ac:dyDescent="0.15">
      <c r="C15" s="222"/>
      <c r="D15" s="240" t="s">
        <v>22</v>
      </c>
      <c r="E15" s="240"/>
      <c r="F15" s="264"/>
      <c r="G15" s="180">
        <f>SUM(H15:L15)</f>
        <v>100000000</v>
      </c>
      <c r="H15" s="51">
        <v>75000000</v>
      </c>
      <c r="I15" s="52">
        <v>16666667</v>
      </c>
      <c r="J15" s="53">
        <v>8333333</v>
      </c>
      <c r="K15" s="53">
        <v>0</v>
      </c>
      <c r="L15" s="53">
        <v>0</v>
      </c>
      <c r="M15" s="258"/>
      <c r="N15" s="259"/>
    </row>
    <row r="16" spans="3:19" ht="15" customHeight="1" thickBot="1" x14ac:dyDescent="0.2">
      <c r="C16" s="223"/>
      <c r="D16" s="219" t="s">
        <v>23</v>
      </c>
      <c r="E16" s="220"/>
      <c r="F16" s="220"/>
      <c r="G16" s="192">
        <f t="shared" ref="G16:L16" si="0">G9+G13+G14+G15</f>
        <v>2217000000</v>
      </c>
      <c r="H16" s="54">
        <f t="shared" si="0"/>
        <v>1832227000</v>
      </c>
      <c r="I16" s="56">
        <f t="shared" si="0"/>
        <v>177777778</v>
      </c>
      <c r="J16" s="57">
        <f t="shared" si="0"/>
        <v>206995222</v>
      </c>
      <c r="K16" s="57">
        <f t="shared" si="0"/>
        <v>0</v>
      </c>
      <c r="L16" s="57">
        <f t="shared" si="0"/>
        <v>0</v>
      </c>
      <c r="M16" s="260"/>
      <c r="N16" s="261"/>
    </row>
    <row r="17" spans="3:19" s="63" customFormat="1" ht="7.5" customHeight="1" thickBot="1" x14ac:dyDescent="0.2">
      <c r="C17" s="58"/>
      <c r="D17" s="59"/>
      <c r="E17" s="59"/>
      <c r="F17" s="59"/>
      <c r="G17" s="60"/>
      <c r="H17" s="61"/>
      <c r="I17" s="62"/>
      <c r="Q17" s="64"/>
      <c r="R17" s="64"/>
      <c r="S17" s="64"/>
    </row>
    <row r="18" spans="3:19" ht="15" customHeight="1" x14ac:dyDescent="0.15">
      <c r="C18" s="221" t="s">
        <v>24</v>
      </c>
      <c r="D18" s="247" t="s">
        <v>15</v>
      </c>
      <c r="E18" s="248" t="s">
        <v>70</v>
      </c>
      <c r="F18" s="249"/>
      <c r="G18" s="201">
        <f t="shared" ref="G18:G25" si="1">SUM(H18:L18)</f>
        <v>0</v>
      </c>
      <c r="H18" s="67">
        <v>0</v>
      </c>
      <c r="I18" s="68">
        <v>0</v>
      </c>
      <c r="J18" s="69">
        <v>0</v>
      </c>
      <c r="K18" s="69">
        <v>0</v>
      </c>
      <c r="L18" s="69">
        <v>0</v>
      </c>
      <c r="M18" s="70"/>
      <c r="N18" s="71">
        <v>0</v>
      </c>
    </row>
    <row r="19" spans="3:19" ht="15" customHeight="1" x14ac:dyDescent="0.15">
      <c r="C19" s="222"/>
      <c r="D19" s="239"/>
      <c r="E19" s="215" t="s">
        <v>71</v>
      </c>
      <c r="F19" s="216"/>
      <c r="G19" s="196">
        <f t="shared" ref="G19" si="2">SUM(H19:L19)</f>
        <v>0</v>
      </c>
      <c r="H19" s="73">
        <v>0</v>
      </c>
      <c r="I19" s="74">
        <v>0</v>
      </c>
      <c r="J19" s="75">
        <v>0</v>
      </c>
      <c r="K19" s="75">
        <v>0</v>
      </c>
      <c r="L19" s="75">
        <v>0</v>
      </c>
      <c r="M19" s="76"/>
      <c r="N19" s="77">
        <v>0</v>
      </c>
    </row>
    <row r="20" spans="3:19" ht="15" customHeight="1" x14ac:dyDescent="0.15">
      <c r="C20" s="222"/>
      <c r="D20" s="239"/>
      <c r="E20" s="215" t="s">
        <v>25</v>
      </c>
      <c r="F20" s="216"/>
      <c r="G20" s="196">
        <f t="shared" si="1"/>
        <v>0</v>
      </c>
      <c r="H20" s="73">
        <v>0</v>
      </c>
      <c r="I20" s="74">
        <v>0</v>
      </c>
      <c r="J20" s="75">
        <v>0</v>
      </c>
      <c r="K20" s="75">
        <v>0</v>
      </c>
      <c r="L20" s="75">
        <v>0</v>
      </c>
      <c r="M20" s="76"/>
      <c r="N20" s="77">
        <v>0</v>
      </c>
    </row>
    <row r="21" spans="3:19" ht="15" customHeight="1" x14ac:dyDescent="0.15">
      <c r="C21" s="222"/>
      <c r="D21" s="240"/>
      <c r="E21" s="262" t="s">
        <v>42</v>
      </c>
      <c r="F21" s="263"/>
      <c r="G21" s="195">
        <f t="shared" si="1"/>
        <v>0</v>
      </c>
      <c r="H21" s="80">
        <v>0</v>
      </c>
      <c r="I21" s="81">
        <v>0</v>
      </c>
      <c r="J21" s="82">
        <v>0</v>
      </c>
      <c r="K21" s="82">
        <v>0</v>
      </c>
      <c r="L21" s="82">
        <v>0</v>
      </c>
      <c r="M21" s="83"/>
      <c r="N21" s="84">
        <v>0</v>
      </c>
    </row>
    <row r="22" spans="3:19" ht="15" customHeight="1" x14ac:dyDescent="0.15">
      <c r="C22" s="222"/>
      <c r="D22" s="240"/>
      <c r="E22" s="252" t="s">
        <v>27</v>
      </c>
      <c r="F22" s="85" t="s">
        <v>28</v>
      </c>
      <c r="G22" s="200">
        <f t="shared" si="1"/>
        <v>0</v>
      </c>
      <c r="H22" s="88">
        <v>0</v>
      </c>
      <c r="I22" s="89">
        <v>0</v>
      </c>
      <c r="J22" s="90">
        <v>0</v>
      </c>
      <c r="K22" s="90">
        <v>0</v>
      </c>
      <c r="L22" s="90">
        <v>0</v>
      </c>
      <c r="M22" s="91">
        <v>0</v>
      </c>
      <c r="N22" s="92">
        <v>0</v>
      </c>
    </row>
    <row r="23" spans="3:19" ht="15" customHeight="1" x14ac:dyDescent="0.15">
      <c r="C23" s="222"/>
      <c r="D23" s="240"/>
      <c r="E23" s="238"/>
      <c r="F23" s="93"/>
      <c r="G23" s="199">
        <f t="shared" si="1"/>
        <v>0</v>
      </c>
      <c r="H23" s="96">
        <v>0</v>
      </c>
      <c r="I23" s="97">
        <v>0</v>
      </c>
      <c r="J23" s="98">
        <v>0</v>
      </c>
      <c r="K23" s="98">
        <v>0</v>
      </c>
      <c r="L23" s="98">
        <v>0</v>
      </c>
      <c r="M23" s="99"/>
      <c r="N23" s="100">
        <f>M23+G23</f>
        <v>0</v>
      </c>
    </row>
    <row r="24" spans="3:19" ht="15" customHeight="1" x14ac:dyDescent="0.15">
      <c r="C24" s="222"/>
      <c r="D24" s="240"/>
      <c r="E24" s="238"/>
      <c r="F24" s="101" t="s">
        <v>29</v>
      </c>
      <c r="G24" s="199">
        <f t="shared" si="1"/>
        <v>0</v>
      </c>
      <c r="H24" s="103">
        <v>0</v>
      </c>
      <c r="I24" s="104">
        <v>0</v>
      </c>
      <c r="J24" s="105">
        <v>0</v>
      </c>
      <c r="K24" s="105">
        <v>0</v>
      </c>
      <c r="L24" s="105">
        <v>0</v>
      </c>
      <c r="M24" s="106">
        <v>0</v>
      </c>
      <c r="N24" s="100">
        <v>0</v>
      </c>
    </row>
    <row r="25" spans="3:19" ht="15" customHeight="1" x14ac:dyDescent="0.15">
      <c r="C25" s="222"/>
      <c r="D25" s="240"/>
      <c r="E25" s="238"/>
      <c r="F25" s="101" t="s">
        <v>29</v>
      </c>
      <c r="G25" s="199">
        <f t="shared" si="1"/>
        <v>0</v>
      </c>
      <c r="H25" s="108">
        <v>0</v>
      </c>
      <c r="I25" s="109">
        <v>0</v>
      </c>
      <c r="J25" s="110">
        <v>0</v>
      </c>
      <c r="K25" s="110">
        <v>0</v>
      </c>
      <c r="L25" s="110">
        <v>0</v>
      </c>
      <c r="M25" s="111"/>
      <c r="N25" s="100">
        <f>M25+G25</f>
        <v>0</v>
      </c>
    </row>
    <row r="26" spans="3:19" ht="15" customHeight="1" x14ac:dyDescent="0.15">
      <c r="C26" s="222"/>
      <c r="D26" s="240"/>
      <c r="E26" s="239"/>
      <c r="F26" s="112" t="s">
        <v>20</v>
      </c>
      <c r="G26" s="195">
        <f>SUM(G22:G24)</f>
        <v>0</v>
      </c>
      <c r="H26" s="78">
        <f>SUM(H22:H25)</f>
        <v>0</v>
      </c>
      <c r="I26" s="114">
        <f>SUM(I22:I25)</f>
        <v>0</v>
      </c>
      <c r="J26" s="115">
        <f>SUM(J22:J25)</f>
        <v>0</v>
      </c>
      <c r="K26" s="115">
        <v>0</v>
      </c>
      <c r="L26" s="115">
        <f>SUM(L22:L25)</f>
        <v>0</v>
      </c>
      <c r="M26" s="116">
        <f>SUM(M22:M24)</f>
        <v>0</v>
      </c>
      <c r="N26" s="84">
        <v>0</v>
      </c>
    </row>
    <row r="27" spans="3:19" ht="15" customHeight="1" x14ac:dyDescent="0.15">
      <c r="C27" s="222"/>
      <c r="D27" s="240"/>
      <c r="E27" s="253" t="s">
        <v>30</v>
      </c>
      <c r="F27" s="218"/>
      <c r="G27" s="194">
        <f t="shared" ref="G27:N27" si="3">G18+G20+G21+G26</f>
        <v>0</v>
      </c>
      <c r="H27" s="117">
        <f t="shared" si="3"/>
        <v>0</v>
      </c>
      <c r="I27" s="119">
        <f t="shared" si="3"/>
        <v>0</v>
      </c>
      <c r="J27" s="120">
        <f t="shared" si="3"/>
        <v>0</v>
      </c>
      <c r="K27" s="120">
        <f t="shared" si="3"/>
        <v>0</v>
      </c>
      <c r="L27" s="120">
        <f t="shared" si="3"/>
        <v>0</v>
      </c>
      <c r="M27" s="121">
        <f t="shared" si="3"/>
        <v>0</v>
      </c>
      <c r="N27" s="122">
        <f t="shared" si="3"/>
        <v>0</v>
      </c>
      <c r="Q27" s="3">
        <f>H27-H9</f>
        <v>0</v>
      </c>
      <c r="R27" s="3">
        <f>I27-I9</f>
        <v>0</v>
      </c>
      <c r="S27" s="3">
        <f>L27-L9</f>
        <v>0</v>
      </c>
    </row>
    <row r="28" spans="3:19" ht="15" customHeight="1" x14ac:dyDescent="0.15">
      <c r="C28" s="222"/>
      <c r="D28" s="240" t="s">
        <v>16</v>
      </c>
      <c r="E28" s="254" t="s">
        <v>31</v>
      </c>
      <c r="F28" s="255"/>
      <c r="G28" s="198">
        <f t="shared" ref="G28:G34" si="4">SUM(H28:L28)</f>
        <v>792000000</v>
      </c>
      <c r="H28" s="34">
        <v>765000000</v>
      </c>
      <c r="I28" s="35">
        <v>27000000</v>
      </c>
      <c r="J28" s="36">
        <v>0</v>
      </c>
      <c r="K28" s="36">
        <v>0</v>
      </c>
      <c r="L28" s="36">
        <v>0</v>
      </c>
      <c r="M28" s="123">
        <v>350000000</v>
      </c>
      <c r="N28" s="124">
        <f t="shared" ref="N28:N34" si="5">M28+G28</f>
        <v>1142000000</v>
      </c>
    </row>
    <row r="29" spans="3:19" ht="15" customHeight="1" x14ac:dyDescent="0.15">
      <c r="C29" s="222"/>
      <c r="D29" s="240"/>
      <c r="E29" s="244" t="s">
        <v>48</v>
      </c>
      <c r="F29" s="232"/>
      <c r="G29" s="196">
        <f t="shared" si="4"/>
        <v>191250000</v>
      </c>
      <c r="H29" s="39">
        <v>191250000</v>
      </c>
      <c r="I29" s="40">
        <v>0</v>
      </c>
      <c r="J29" s="41">
        <v>0</v>
      </c>
      <c r="K29" s="41">
        <v>0</v>
      </c>
      <c r="L29" s="41">
        <v>0</v>
      </c>
      <c r="M29" s="125">
        <v>0</v>
      </c>
      <c r="N29" s="100">
        <f t="shared" si="5"/>
        <v>191250000</v>
      </c>
    </row>
    <row r="30" spans="3:19" ht="15" customHeight="1" x14ac:dyDescent="0.15">
      <c r="C30" s="222"/>
      <c r="D30" s="240"/>
      <c r="E30" s="232" t="s">
        <v>25</v>
      </c>
      <c r="F30" s="233"/>
      <c r="G30" s="196">
        <f t="shared" si="4"/>
        <v>360000000</v>
      </c>
      <c r="H30" s="39">
        <v>300000000</v>
      </c>
      <c r="I30" s="40">
        <v>0</v>
      </c>
      <c r="J30" s="41">
        <v>60000000</v>
      </c>
      <c r="K30" s="41">
        <v>0</v>
      </c>
      <c r="L30" s="41">
        <v>0</v>
      </c>
      <c r="M30" s="125">
        <v>1500000000</v>
      </c>
      <c r="N30" s="100">
        <f t="shared" si="5"/>
        <v>1860000000</v>
      </c>
    </row>
    <row r="31" spans="3:19" ht="15" customHeight="1" x14ac:dyDescent="0.15">
      <c r="C31" s="222"/>
      <c r="D31" s="240"/>
      <c r="E31" s="277" t="s">
        <v>42</v>
      </c>
      <c r="F31" s="278"/>
      <c r="G31" s="195">
        <f t="shared" si="4"/>
        <v>34610000</v>
      </c>
      <c r="H31" s="80">
        <v>2150000</v>
      </c>
      <c r="I31" s="81">
        <v>0</v>
      </c>
      <c r="J31" s="82">
        <v>32460000</v>
      </c>
      <c r="K31" s="82">
        <v>0</v>
      </c>
      <c r="L31" s="82">
        <v>0</v>
      </c>
      <c r="M31" s="83">
        <v>0</v>
      </c>
      <c r="N31" s="127">
        <f t="shared" si="5"/>
        <v>34610000</v>
      </c>
    </row>
    <row r="32" spans="3:19" ht="15" customHeight="1" x14ac:dyDescent="0.15">
      <c r="C32" s="222"/>
      <c r="D32" s="240"/>
      <c r="E32" s="252" t="s">
        <v>27</v>
      </c>
      <c r="F32" s="85" t="s">
        <v>28</v>
      </c>
      <c r="G32" s="197">
        <f t="shared" si="4"/>
        <v>562140000</v>
      </c>
      <c r="H32" s="88">
        <v>336600000</v>
      </c>
      <c r="I32" s="89">
        <f>160873333-26762221-1</f>
        <v>134111111</v>
      </c>
      <c r="J32" s="90">
        <f>74206667+17222221+1</f>
        <v>91428889</v>
      </c>
      <c r="K32" s="90">
        <v>0</v>
      </c>
      <c r="L32" s="90">
        <v>0</v>
      </c>
      <c r="M32" s="91">
        <v>100000000</v>
      </c>
      <c r="N32" s="124">
        <f t="shared" si="5"/>
        <v>662140000</v>
      </c>
    </row>
    <row r="33" spans="3:19" ht="15" customHeight="1" x14ac:dyDescent="0.15">
      <c r="C33" s="222"/>
      <c r="D33" s="240"/>
      <c r="E33" s="238"/>
      <c r="F33" s="93"/>
      <c r="G33" s="196">
        <f t="shared" si="4"/>
        <v>0</v>
      </c>
      <c r="H33" s="96">
        <v>0</v>
      </c>
      <c r="I33" s="97">
        <v>0</v>
      </c>
      <c r="J33" s="98">
        <v>0</v>
      </c>
      <c r="K33" s="98">
        <v>0</v>
      </c>
      <c r="L33" s="98">
        <v>0</v>
      </c>
      <c r="M33" s="99"/>
      <c r="N33" s="100">
        <f t="shared" si="5"/>
        <v>0</v>
      </c>
    </row>
    <row r="34" spans="3:19" ht="15" customHeight="1" x14ac:dyDescent="0.15">
      <c r="C34" s="222"/>
      <c r="D34" s="240"/>
      <c r="E34" s="238"/>
      <c r="F34" s="101" t="s">
        <v>33</v>
      </c>
      <c r="G34" s="196">
        <f t="shared" si="4"/>
        <v>60000000</v>
      </c>
      <c r="H34" s="103">
        <v>60000000</v>
      </c>
      <c r="I34" s="104">
        <v>0</v>
      </c>
      <c r="J34" s="105">
        <v>0</v>
      </c>
      <c r="K34" s="105">
        <v>0</v>
      </c>
      <c r="L34" s="105">
        <v>0</v>
      </c>
      <c r="M34" s="106"/>
      <c r="N34" s="100">
        <f t="shared" si="5"/>
        <v>60000000</v>
      </c>
    </row>
    <row r="35" spans="3:19" ht="15" customHeight="1" x14ac:dyDescent="0.15">
      <c r="C35" s="222"/>
      <c r="D35" s="240"/>
      <c r="E35" s="239"/>
      <c r="F35" s="112" t="s">
        <v>20</v>
      </c>
      <c r="G35" s="195">
        <f t="shared" ref="G35:N35" si="6">SUM(G32:G34)</f>
        <v>622140000</v>
      </c>
      <c r="H35" s="78">
        <f t="shared" si="6"/>
        <v>396600000</v>
      </c>
      <c r="I35" s="114">
        <f t="shared" si="6"/>
        <v>134111111</v>
      </c>
      <c r="J35" s="115">
        <f t="shared" si="6"/>
        <v>91428889</v>
      </c>
      <c r="K35" s="115">
        <f t="shared" si="6"/>
        <v>0</v>
      </c>
      <c r="L35" s="115">
        <f t="shared" si="6"/>
        <v>0</v>
      </c>
      <c r="M35" s="116">
        <f t="shared" si="6"/>
        <v>100000000</v>
      </c>
      <c r="N35" s="84">
        <f t="shared" si="6"/>
        <v>722140000</v>
      </c>
    </row>
    <row r="36" spans="3:19" ht="15" customHeight="1" x14ac:dyDescent="0.15">
      <c r="C36" s="222"/>
      <c r="D36" s="240"/>
      <c r="E36" s="217" t="s">
        <v>30</v>
      </c>
      <c r="F36" s="218"/>
      <c r="G36" s="194">
        <f t="shared" ref="G36:N36" si="7">G28+G29+G30+G31+G35</f>
        <v>2000000000</v>
      </c>
      <c r="H36" s="117">
        <f t="shared" si="7"/>
        <v>1655000000</v>
      </c>
      <c r="I36" s="119">
        <f t="shared" si="7"/>
        <v>161111111</v>
      </c>
      <c r="J36" s="120">
        <f t="shared" si="7"/>
        <v>183888889</v>
      </c>
      <c r="K36" s="120">
        <f t="shared" si="7"/>
        <v>0</v>
      </c>
      <c r="L36" s="120">
        <f t="shared" si="7"/>
        <v>0</v>
      </c>
      <c r="M36" s="121">
        <f t="shared" si="7"/>
        <v>1950000000</v>
      </c>
      <c r="N36" s="122">
        <f t="shared" si="7"/>
        <v>3950000000</v>
      </c>
      <c r="Q36" s="3">
        <f>H36-H13</f>
        <v>0</v>
      </c>
      <c r="R36" s="3">
        <f>I36-I13</f>
        <v>0</v>
      </c>
      <c r="S36" s="3">
        <f>L36-L13</f>
        <v>0</v>
      </c>
    </row>
    <row r="37" spans="3:19" ht="15" customHeight="1" x14ac:dyDescent="0.15">
      <c r="C37" s="222"/>
      <c r="D37" s="238" t="s">
        <v>21</v>
      </c>
      <c r="E37" s="240" t="s">
        <v>27</v>
      </c>
      <c r="F37" s="85" t="s">
        <v>28</v>
      </c>
      <c r="G37" s="190">
        <f>SUM(H37:L37)</f>
        <v>117000000</v>
      </c>
      <c r="H37" s="88">
        <v>102227000</v>
      </c>
      <c r="I37" s="89">
        <v>0</v>
      </c>
      <c r="J37" s="90">
        <v>14773000</v>
      </c>
      <c r="K37" s="90">
        <v>0</v>
      </c>
      <c r="L37" s="90">
        <v>0</v>
      </c>
      <c r="M37" s="91">
        <v>50000000</v>
      </c>
      <c r="N37" s="124">
        <f>M37+G37</f>
        <v>167000000</v>
      </c>
    </row>
    <row r="38" spans="3:19" ht="15" customHeight="1" x14ac:dyDescent="0.15">
      <c r="C38" s="222"/>
      <c r="D38" s="238"/>
      <c r="E38" s="240"/>
      <c r="F38" s="131" t="s">
        <v>33</v>
      </c>
      <c r="G38" s="193">
        <f>SUM(H38:L38)</f>
        <v>0</v>
      </c>
      <c r="H38" s="134">
        <v>0</v>
      </c>
      <c r="I38" s="135">
        <v>0</v>
      </c>
      <c r="J38" s="136">
        <v>0</v>
      </c>
      <c r="K38" s="136">
        <v>0</v>
      </c>
      <c r="L38" s="136"/>
      <c r="M38" s="137"/>
      <c r="N38" s="127">
        <f>M38+G38</f>
        <v>0</v>
      </c>
    </row>
    <row r="39" spans="3:19" ht="15" customHeight="1" x14ac:dyDescent="0.15">
      <c r="C39" s="222"/>
      <c r="D39" s="239"/>
      <c r="E39" s="217" t="s">
        <v>30</v>
      </c>
      <c r="F39" s="218"/>
      <c r="G39" s="194">
        <f t="shared" ref="G39:N39" si="8">SUM(G37:G38)</f>
        <v>117000000</v>
      </c>
      <c r="H39" s="117">
        <f t="shared" si="8"/>
        <v>102227000</v>
      </c>
      <c r="I39" s="119">
        <f t="shared" si="8"/>
        <v>0</v>
      </c>
      <c r="J39" s="120">
        <f t="shared" si="8"/>
        <v>14773000</v>
      </c>
      <c r="K39" s="120">
        <f t="shared" si="8"/>
        <v>0</v>
      </c>
      <c r="L39" s="120">
        <f t="shared" si="8"/>
        <v>0</v>
      </c>
      <c r="M39" s="121">
        <f t="shared" si="8"/>
        <v>50000000</v>
      </c>
      <c r="N39" s="122">
        <f t="shared" si="8"/>
        <v>167000000</v>
      </c>
      <c r="Q39" s="3">
        <f>H39-H14</f>
        <v>0</v>
      </c>
      <c r="R39" s="3">
        <f>I39-I14</f>
        <v>0</v>
      </c>
      <c r="S39" s="3">
        <f>L39-L14</f>
        <v>0</v>
      </c>
    </row>
    <row r="40" spans="3:19" ht="15" customHeight="1" x14ac:dyDescent="0.15">
      <c r="C40" s="222"/>
      <c r="D40" s="238" t="s">
        <v>22</v>
      </c>
      <c r="E40" s="240" t="s">
        <v>27</v>
      </c>
      <c r="F40" s="85" t="s">
        <v>28</v>
      </c>
      <c r="G40" s="190">
        <f>SUM(H40:L40)</f>
        <v>55000000</v>
      </c>
      <c r="H40" s="88">
        <v>55000000</v>
      </c>
      <c r="I40" s="89">
        <v>0</v>
      </c>
      <c r="J40" s="90">
        <v>0</v>
      </c>
      <c r="K40" s="90">
        <v>0</v>
      </c>
      <c r="L40" s="90"/>
      <c r="M40" s="91">
        <v>80000000</v>
      </c>
      <c r="N40" s="124">
        <f>M40+G40</f>
        <v>135000000</v>
      </c>
    </row>
    <row r="41" spans="3:19" ht="15" customHeight="1" x14ac:dyDescent="0.15">
      <c r="C41" s="222"/>
      <c r="D41" s="238"/>
      <c r="E41" s="240"/>
      <c r="F41" s="131" t="s">
        <v>33</v>
      </c>
      <c r="G41" s="193">
        <f>SUM(H41:L41)</f>
        <v>45000000</v>
      </c>
      <c r="H41" s="134">
        <v>20000000</v>
      </c>
      <c r="I41" s="135">
        <v>16666667</v>
      </c>
      <c r="J41" s="136">
        <v>8333333</v>
      </c>
      <c r="K41" s="136">
        <v>0</v>
      </c>
      <c r="L41" s="136">
        <v>0</v>
      </c>
      <c r="M41" s="137">
        <v>0</v>
      </c>
      <c r="N41" s="127">
        <f>M41+G41</f>
        <v>45000000</v>
      </c>
    </row>
    <row r="42" spans="3:19" ht="15" customHeight="1" x14ac:dyDescent="0.15">
      <c r="C42" s="222"/>
      <c r="D42" s="239"/>
      <c r="E42" s="217" t="s">
        <v>30</v>
      </c>
      <c r="F42" s="241"/>
      <c r="G42" s="180">
        <f t="shared" ref="G42:N42" si="9">SUM(G40:G41)</f>
        <v>100000000</v>
      </c>
      <c r="H42" s="47">
        <f t="shared" si="9"/>
        <v>75000000</v>
      </c>
      <c r="I42" s="49">
        <f t="shared" si="9"/>
        <v>16666667</v>
      </c>
      <c r="J42" s="50">
        <f t="shared" si="9"/>
        <v>8333333</v>
      </c>
      <c r="K42" s="50">
        <f t="shared" si="9"/>
        <v>0</v>
      </c>
      <c r="L42" s="50">
        <f t="shared" si="9"/>
        <v>0</v>
      </c>
      <c r="M42" s="138">
        <f t="shared" si="9"/>
        <v>80000000</v>
      </c>
      <c r="N42" s="122">
        <f t="shared" si="9"/>
        <v>180000000</v>
      </c>
      <c r="Q42" s="3">
        <f>H42-H15</f>
        <v>0</v>
      </c>
      <c r="R42" s="3">
        <f>I42-I15</f>
        <v>0</v>
      </c>
      <c r="S42" s="3">
        <f>L42-L15</f>
        <v>0</v>
      </c>
    </row>
    <row r="43" spans="3:19" ht="15" customHeight="1" thickBot="1" x14ac:dyDescent="0.2">
      <c r="C43" s="223"/>
      <c r="D43" s="219" t="s">
        <v>23</v>
      </c>
      <c r="E43" s="220"/>
      <c r="F43" s="220"/>
      <c r="G43" s="192">
        <f t="shared" ref="G43:N43" si="10">G27+G36+G39+G42</f>
        <v>2217000000</v>
      </c>
      <c r="H43" s="54">
        <f t="shared" si="10"/>
        <v>1832227000</v>
      </c>
      <c r="I43" s="56">
        <f t="shared" si="10"/>
        <v>177777778</v>
      </c>
      <c r="J43" s="57">
        <f t="shared" si="10"/>
        <v>206995222</v>
      </c>
      <c r="K43" s="57">
        <f t="shared" si="10"/>
        <v>0</v>
      </c>
      <c r="L43" s="57">
        <f t="shared" si="10"/>
        <v>0</v>
      </c>
      <c r="M43" s="139">
        <f t="shared" si="10"/>
        <v>2080000000</v>
      </c>
      <c r="N43" s="140">
        <f t="shared" si="10"/>
        <v>4297000000</v>
      </c>
    </row>
    <row r="44" spans="3:19" s="63" customFormat="1" ht="15" customHeight="1" thickBot="1" x14ac:dyDescent="0.2">
      <c r="C44" s="141"/>
      <c r="D44" s="142"/>
      <c r="E44" s="142"/>
      <c r="F44" s="142"/>
      <c r="G44" s="143"/>
      <c r="H44" s="143"/>
      <c r="I44" s="143"/>
      <c r="J44" s="143"/>
      <c r="K44" s="143"/>
      <c r="L44" s="143"/>
      <c r="M44" s="143"/>
      <c r="Q44" s="64"/>
      <c r="R44" s="64"/>
      <c r="S44" s="64"/>
    </row>
    <row r="45" spans="3:19" ht="15" customHeight="1" x14ac:dyDescent="0.15">
      <c r="C45" s="221" t="s">
        <v>34</v>
      </c>
      <c r="D45" s="224" t="s">
        <v>35</v>
      </c>
      <c r="E45" s="225"/>
      <c r="F45" s="144" t="s">
        <v>36</v>
      </c>
      <c r="G45" s="191">
        <f t="shared" ref="G45:M45" si="11">G18+G28</f>
        <v>792000000</v>
      </c>
      <c r="H45" s="145">
        <f t="shared" si="11"/>
        <v>765000000</v>
      </c>
      <c r="I45" s="147">
        <f t="shared" si="11"/>
        <v>27000000</v>
      </c>
      <c r="J45" s="147">
        <f t="shared" si="11"/>
        <v>0</v>
      </c>
      <c r="K45" s="147">
        <f t="shared" si="11"/>
        <v>0</v>
      </c>
      <c r="L45" s="148">
        <f t="shared" si="11"/>
        <v>0</v>
      </c>
      <c r="M45" s="149">
        <f t="shared" si="11"/>
        <v>350000000</v>
      </c>
      <c r="N45" s="150">
        <f>M45+G45</f>
        <v>1142000000</v>
      </c>
    </row>
    <row r="46" spans="3:19" ht="15" customHeight="1" x14ac:dyDescent="0.15">
      <c r="C46" s="222"/>
      <c r="D46" s="226"/>
      <c r="E46" s="227"/>
      <c r="F46" s="131" t="s">
        <v>48</v>
      </c>
      <c r="G46" s="187">
        <f t="shared" ref="G46:M46" si="12">G29</f>
        <v>191250000</v>
      </c>
      <c r="H46" s="151">
        <f t="shared" si="12"/>
        <v>191250000</v>
      </c>
      <c r="I46" s="152">
        <f t="shared" si="12"/>
        <v>0</v>
      </c>
      <c r="J46" s="152">
        <f t="shared" si="12"/>
        <v>0</v>
      </c>
      <c r="K46" s="152">
        <f t="shared" si="12"/>
        <v>0</v>
      </c>
      <c r="L46" s="153">
        <f t="shared" si="12"/>
        <v>0</v>
      </c>
      <c r="M46" s="154">
        <f t="shared" si="12"/>
        <v>0</v>
      </c>
      <c r="N46" s="155">
        <f>M46+G46</f>
        <v>191250000</v>
      </c>
    </row>
    <row r="47" spans="3:19" ht="15" customHeight="1" x14ac:dyDescent="0.15">
      <c r="C47" s="222"/>
      <c r="D47" s="156" t="s">
        <v>37</v>
      </c>
      <c r="E47" s="157"/>
      <c r="F47" s="157"/>
      <c r="G47" s="180">
        <f t="shared" ref="G47:N47" si="13">SUM(G45:G46)</f>
        <v>983250000</v>
      </c>
      <c r="H47" s="47">
        <f t="shared" si="13"/>
        <v>956250000</v>
      </c>
      <c r="I47" s="49">
        <f t="shared" si="13"/>
        <v>27000000</v>
      </c>
      <c r="J47" s="49">
        <f t="shared" si="13"/>
        <v>0</v>
      </c>
      <c r="K47" s="49">
        <f t="shared" si="13"/>
        <v>0</v>
      </c>
      <c r="L47" s="50">
        <f t="shared" si="13"/>
        <v>0</v>
      </c>
      <c r="M47" s="158">
        <f t="shared" si="13"/>
        <v>350000000</v>
      </c>
      <c r="N47" s="122">
        <f t="shared" si="13"/>
        <v>1333250000</v>
      </c>
    </row>
    <row r="48" spans="3:19" ht="15" customHeight="1" x14ac:dyDescent="0.15">
      <c r="C48" s="222"/>
      <c r="D48" s="228" t="s">
        <v>38</v>
      </c>
      <c r="E48" s="229"/>
      <c r="F48" s="85" t="s">
        <v>28</v>
      </c>
      <c r="G48" s="190">
        <f t="shared" ref="G48:M48" si="14">G22+G32+G37+G40</f>
        <v>734140000</v>
      </c>
      <c r="H48" s="129">
        <f t="shared" si="14"/>
        <v>493827000</v>
      </c>
      <c r="I48" s="159">
        <f t="shared" si="14"/>
        <v>134111111</v>
      </c>
      <c r="J48" s="159">
        <f t="shared" si="14"/>
        <v>106201889</v>
      </c>
      <c r="K48" s="159">
        <f t="shared" si="14"/>
        <v>0</v>
      </c>
      <c r="L48" s="160">
        <f t="shared" si="14"/>
        <v>0</v>
      </c>
      <c r="M48" s="161">
        <f t="shared" si="14"/>
        <v>230000000</v>
      </c>
      <c r="N48" s="162">
        <f>M48+G48</f>
        <v>964140000</v>
      </c>
    </row>
    <row r="49" spans="3:14" ht="15" customHeight="1" x14ac:dyDescent="0.15">
      <c r="C49" s="222"/>
      <c r="D49" s="230"/>
      <c r="E49" s="231"/>
      <c r="F49" s="163"/>
      <c r="G49" s="189">
        <f>G33+G23</f>
        <v>0</v>
      </c>
      <c r="H49" s="134"/>
      <c r="I49" s="135"/>
      <c r="J49" s="136"/>
      <c r="K49" s="136"/>
      <c r="L49" s="136"/>
      <c r="M49" s="137"/>
      <c r="N49" s="170">
        <f>M49+G49</f>
        <v>0</v>
      </c>
    </row>
    <row r="50" spans="3:14" ht="15" customHeight="1" x14ac:dyDescent="0.15">
      <c r="C50" s="222"/>
      <c r="D50" s="226"/>
      <c r="E50" s="227"/>
      <c r="F50" s="131" t="s">
        <v>39</v>
      </c>
      <c r="G50" s="188">
        <f t="shared" ref="G50:M50" si="15">G25+G24+G34+G38+G41</f>
        <v>105000000</v>
      </c>
      <c r="H50" s="166">
        <f t="shared" si="15"/>
        <v>80000000</v>
      </c>
      <c r="I50" s="167">
        <f t="shared" si="15"/>
        <v>16666667</v>
      </c>
      <c r="J50" s="167">
        <f t="shared" si="15"/>
        <v>8333333</v>
      </c>
      <c r="K50" s="167">
        <f t="shared" si="15"/>
        <v>0</v>
      </c>
      <c r="L50" s="168">
        <f t="shared" si="15"/>
        <v>0</v>
      </c>
      <c r="M50" s="172">
        <f t="shared" si="15"/>
        <v>0</v>
      </c>
      <c r="N50" s="127">
        <f>M50+G50</f>
        <v>105000000</v>
      </c>
    </row>
    <row r="51" spans="3:14" ht="15" customHeight="1" x14ac:dyDescent="0.15">
      <c r="C51" s="222"/>
      <c r="D51" s="156" t="s">
        <v>40</v>
      </c>
      <c r="E51" s="157"/>
      <c r="F51" s="157"/>
      <c r="G51" s="180">
        <f t="shared" ref="G51:N51" si="16">SUM(G48:G50)</f>
        <v>839140000</v>
      </c>
      <c r="H51" s="47">
        <f t="shared" si="16"/>
        <v>573827000</v>
      </c>
      <c r="I51" s="49">
        <f t="shared" si="16"/>
        <v>150777778</v>
      </c>
      <c r="J51" s="49">
        <f t="shared" si="16"/>
        <v>114535222</v>
      </c>
      <c r="K51" s="49">
        <f t="shared" si="16"/>
        <v>0</v>
      </c>
      <c r="L51" s="50">
        <f t="shared" si="16"/>
        <v>0</v>
      </c>
      <c r="M51" s="158">
        <f t="shared" si="16"/>
        <v>230000000</v>
      </c>
      <c r="N51" s="122">
        <f t="shared" si="16"/>
        <v>1069140000</v>
      </c>
    </row>
    <row r="52" spans="3:14" ht="15" customHeight="1" x14ac:dyDescent="0.15">
      <c r="C52" s="222"/>
      <c r="D52" s="230" t="s">
        <v>41</v>
      </c>
      <c r="E52" s="231"/>
      <c r="F52" s="93" t="s">
        <v>25</v>
      </c>
      <c r="G52" s="187">
        <f t="shared" ref="G52:M53" si="17">G20+G30</f>
        <v>360000000</v>
      </c>
      <c r="H52" s="151">
        <f t="shared" si="17"/>
        <v>300000000</v>
      </c>
      <c r="I52" s="152">
        <f t="shared" si="17"/>
        <v>0</v>
      </c>
      <c r="J52" s="152">
        <f t="shared" si="17"/>
        <v>60000000</v>
      </c>
      <c r="K52" s="152">
        <f t="shared" si="17"/>
        <v>0</v>
      </c>
      <c r="L52" s="153">
        <f t="shared" si="17"/>
        <v>0</v>
      </c>
      <c r="M52" s="154">
        <f t="shared" si="17"/>
        <v>1500000000</v>
      </c>
      <c r="N52" s="155">
        <f>M52+G52</f>
        <v>1860000000</v>
      </c>
    </row>
    <row r="53" spans="3:14" ht="15" customHeight="1" x14ac:dyDescent="0.15">
      <c r="C53" s="222"/>
      <c r="D53" s="226"/>
      <c r="E53" s="227"/>
      <c r="F53" s="131" t="s">
        <v>42</v>
      </c>
      <c r="G53" s="187">
        <f t="shared" si="17"/>
        <v>34610000</v>
      </c>
      <c r="H53" s="151">
        <f t="shared" si="17"/>
        <v>2150000</v>
      </c>
      <c r="I53" s="152">
        <f t="shared" si="17"/>
        <v>0</v>
      </c>
      <c r="J53" s="152">
        <f t="shared" si="17"/>
        <v>32460000</v>
      </c>
      <c r="K53" s="152">
        <f t="shared" si="17"/>
        <v>0</v>
      </c>
      <c r="L53" s="153">
        <f t="shared" si="17"/>
        <v>0</v>
      </c>
      <c r="M53" s="154">
        <f t="shared" si="17"/>
        <v>0</v>
      </c>
      <c r="N53" s="155">
        <f>M53+G53</f>
        <v>34610000</v>
      </c>
    </row>
    <row r="54" spans="3:14" ht="15" customHeight="1" thickBot="1" x14ac:dyDescent="0.2">
      <c r="C54" s="222"/>
      <c r="D54" s="156" t="s">
        <v>43</v>
      </c>
      <c r="E54" s="157"/>
      <c r="F54" s="157"/>
      <c r="G54" s="180">
        <f t="shared" ref="G54:M54" si="18">SUM(G52:G53)</f>
        <v>394610000</v>
      </c>
      <c r="H54" s="54">
        <f t="shared" si="18"/>
        <v>302150000</v>
      </c>
      <c r="I54" s="56">
        <f t="shared" si="18"/>
        <v>0</v>
      </c>
      <c r="J54" s="56">
        <f t="shared" si="18"/>
        <v>92460000</v>
      </c>
      <c r="K54" s="56">
        <f t="shared" si="18"/>
        <v>0</v>
      </c>
      <c r="L54" s="57">
        <f t="shared" si="18"/>
        <v>0</v>
      </c>
      <c r="M54" s="158">
        <f t="shared" si="18"/>
        <v>1500000000</v>
      </c>
      <c r="N54" s="122">
        <f>G54+M54</f>
        <v>1894610000</v>
      </c>
    </row>
    <row r="55" spans="3:14" ht="15" customHeight="1" x14ac:dyDescent="0.15">
      <c r="C55" s="222"/>
      <c r="D55" s="174" t="s">
        <v>44</v>
      </c>
      <c r="E55" s="175"/>
      <c r="F55" s="175"/>
      <c r="G55" s="176">
        <v>0</v>
      </c>
      <c r="H55" s="177"/>
      <c r="I55" s="177"/>
      <c r="J55" s="177"/>
      <c r="K55" s="177"/>
      <c r="L55" s="177"/>
      <c r="M55" s="178">
        <v>200000000</v>
      </c>
      <c r="N55" s="179">
        <f>G55+M55</f>
        <v>200000000</v>
      </c>
    </row>
    <row r="56" spans="3:14" ht="15" customHeight="1" x14ac:dyDescent="0.15">
      <c r="C56" s="222"/>
      <c r="D56" s="232" t="s">
        <v>45</v>
      </c>
      <c r="E56" s="233"/>
      <c r="F56" s="234"/>
      <c r="G56" s="180">
        <f>G43</f>
        <v>2217000000</v>
      </c>
      <c r="H56" s="177"/>
      <c r="I56" s="177"/>
      <c r="J56" s="177"/>
      <c r="K56" s="177"/>
      <c r="L56" s="177"/>
      <c r="M56" s="181">
        <f>M43</f>
        <v>2080000000</v>
      </c>
      <c r="N56" s="179">
        <f>G56+M56</f>
        <v>4297000000</v>
      </c>
    </row>
    <row r="57" spans="3:14" ht="15" customHeight="1" thickBot="1" x14ac:dyDescent="0.2">
      <c r="C57" s="223"/>
      <c r="D57" s="235" t="s">
        <v>46</v>
      </c>
      <c r="E57" s="236"/>
      <c r="F57" s="237"/>
      <c r="G57" s="182">
        <f>(G54-G55)/G56</f>
        <v>0.17799278304014435</v>
      </c>
      <c r="H57" s="177"/>
      <c r="I57" s="177"/>
      <c r="J57" s="177"/>
      <c r="K57" s="177"/>
      <c r="L57" s="177"/>
      <c r="M57" s="184">
        <f>(M54-M55)/M56</f>
        <v>0.625</v>
      </c>
      <c r="N57" s="185">
        <f>(N54-N55)/N56</f>
        <v>0.39437049104026067</v>
      </c>
    </row>
    <row r="59" spans="3:14" s="186" customFormat="1" x14ac:dyDescent="0.15">
      <c r="F59" s="186" t="s">
        <v>6</v>
      </c>
      <c r="G59" s="186">
        <f>G43-G16</f>
        <v>0</v>
      </c>
      <c r="H59" s="186">
        <f>H43-H16</f>
        <v>0</v>
      </c>
      <c r="I59" s="186">
        <f>I43-I16</f>
        <v>0</v>
      </c>
      <c r="L59" s="186">
        <f>L43-L16</f>
        <v>0</v>
      </c>
    </row>
    <row r="60" spans="3:14" s="3" customFormat="1" x14ac:dyDescent="0.15">
      <c r="G60" s="3" t="str">
        <f>IF(G59=0,"ok","事業費と調達資金が不一致")</f>
        <v>ok</v>
      </c>
      <c r="H60" s="3" t="str">
        <f>IF(H59=0,"ok","事業費と調達資金が不一致")</f>
        <v>ok</v>
      </c>
      <c r="I60" s="3" t="str">
        <f>IF(I59=0,"ok","事業費と調達資金が不一致")</f>
        <v>ok</v>
      </c>
      <c r="L60" s="3" t="str">
        <f>IF(L59=0,"ok","事業費と調達資金が不一致")</f>
        <v>ok</v>
      </c>
    </row>
    <row r="77" spans="13:14" x14ac:dyDescent="0.15">
      <c r="M77" s="13"/>
      <c r="N77" s="13"/>
    </row>
    <row r="78" spans="13:14" x14ac:dyDescent="0.15">
      <c r="M78" s="13"/>
      <c r="N78" s="13"/>
    </row>
    <row r="79" spans="13:14" x14ac:dyDescent="0.15">
      <c r="M79" s="13"/>
      <c r="N79" s="13"/>
    </row>
    <row r="80" spans="13:14" x14ac:dyDescent="0.15">
      <c r="M80" s="13"/>
      <c r="N80" s="13"/>
    </row>
    <row r="81" spans="13:14" x14ac:dyDescent="0.15">
      <c r="M81" s="13"/>
      <c r="N81" s="13"/>
    </row>
  </sheetData>
  <mergeCells count="47">
    <mergeCell ref="M9:N16"/>
    <mergeCell ref="M7:M8"/>
    <mergeCell ref="N7:N8"/>
    <mergeCell ref="M1:N1"/>
    <mergeCell ref="C8:F8"/>
    <mergeCell ref="E5:F5"/>
    <mergeCell ref="C5:D5"/>
    <mergeCell ref="E10:F10"/>
    <mergeCell ref="E13:F13"/>
    <mergeCell ref="E30:F30"/>
    <mergeCell ref="E29:F29"/>
    <mergeCell ref="E27:F27"/>
    <mergeCell ref="E18:F18"/>
    <mergeCell ref="C1:J2"/>
    <mergeCell ref="D14:F14"/>
    <mergeCell ref="D45:E46"/>
    <mergeCell ref="D48:E50"/>
    <mergeCell ref="E11:F11"/>
    <mergeCell ref="E39:F39"/>
    <mergeCell ref="E19:F19"/>
    <mergeCell ref="E32:E35"/>
    <mergeCell ref="E28:F28"/>
    <mergeCell ref="D15:F15"/>
    <mergeCell ref="D16:F16"/>
    <mergeCell ref="E12:F12"/>
    <mergeCell ref="D10:D13"/>
    <mergeCell ref="E21:F21"/>
    <mergeCell ref="D18:D27"/>
    <mergeCell ref="D28:D36"/>
    <mergeCell ref="E36:F36"/>
    <mergeCell ref="E31:F31"/>
    <mergeCell ref="D57:F57"/>
    <mergeCell ref="C7:F7"/>
    <mergeCell ref="E40:E41"/>
    <mergeCell ref="D56:F56"/>
    <mergeCell ref="D52:E53"/>
    <mergeCell ref="C45:C57"/>
    <mergeCell ref="E20:F20"/>
    <mergeCell ref="D43:F43"/>
    <mergeCell ref="D40:D42"/>
    <mergeCell ref="E42:F42"/>
    <mergeCell ref="E22:E26"/>
    <mergeCell ref="C9:C16"/>
    <mergeCell ref="D9:F9"/>
    <mergeCell ref="D37:D39"/>
    <mergeCell ref="E37:E38"/>
    <mergeCell ref="C18:C43"/>
  </mergeCells>
  <phoneticPr fontId="1"/>
  <printOptions horizontalCentered="1" verticalCentered="1"/>
  <pageMargins left="0.23622047244094491" right="0.23622047244094491" top="0.51181102362204722" bottom="0.47244094488188981" header="0.31496062992125984" footer="0.19685039370078741"/>
  <pageSetup paperSize="8" scale="92" orientation="landscape" cellComments="asDisplayed" r:id="rId1"/>
  <headerFooter alignWithMargins="0">
    <oddHeader xml:space="preserve">&amp;R【様式10-1】
（ 記入例 ）
</oddHeader>
    <oddFooter xml:space="preserve">&amp;C８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J58"/>
  <sheetViews>
    <sheetView showGridLines="0" zoomScale="85" zoomScaleNormal="85" zoomScaleSheetLayoutView="100" workbookViewId="0">
      <selection activeCell="B13" sqref="B13:J15"/>
    </sheetView>
  </sheetViews>
  <sheetFormatPr defaultRowHeight="17.25" customHeight="1" x14ac:dyDescent="0.15"/>
  <cols>
    <col min="1" max="1" width="7.875" style="207" customWidth="1"/>
    <col min="2" max="3" width="9" style="206"/>
    <col min="4" max="4" width="9.375" style="206" customWidth="1"/>
    <col min="5" max="9" width="9" style="206"/>
    <col min="10" max="10" width="13.25" style="206" customWidth="1"/>
    <col min="11" max="11" width="5.75" style="206" customWidth="1"/>
    <col min="12" max="12" width="3.5" style="206" customWidth="1"/>
    <col min="13" max="16384" width="9" style="206"/>
  </cols>
  <sheetData>
    <row r="1" spans="1:10" ht="45" customHeight="1" x14ac:dyDescent="0.15">
      <c r="A1" s="287" t="s">
        <v>74</v>
      </c>
      <c r="B1" s="287"/>
      <c r="C1" s="287"/>
      <c r="D1" s="287"/>
      <c r="E1" s="287"/>
      <c r="F1" s="287"/>
      <c r="G1" s="287"/>
      <c r="H1" s="287"/>
      <c r="I1" s="287"/>
      <c r="J1" s="287"/>
    </row>
    <row r="2" spans="1:10" ht="21.75" customHeight="1" x14ac:dyDescent="0.15"/>
    <row r="3" spans="1:10" ht="17.25" customHeight="1" x14ac:dyDescent="0.15">
      <c r="A3" s="279" t="s">
        <v>65</v>
      </c>
      <c r="B3" s="279"/>
      <c r="C3" s="279"/>
      <c r="D3" s="279"/>
      <c r="E3" s="279"/>
      <c r="F3" s="279"/>
      <c r="G3" s="279"/>
      <c r="H3" s="279"/>
    </row>
    <row r="4" spans="1:10" ht="15.75" customHeight="1" x14ac:dyDescent="0.15">
      <c r="A4" s="279" t="s">
        <v>64</v>
      </c>
      <c r="B4" s="279"/>
      <c r="C4" s="279"/>
      <c r="D4" s="279"/>
      <c r="E4" s="279"/>
      <c r="F4" s="279"/>
      <c r="G4" s="214"/>
      <c r="H4" s="214"/>
    </row>
    <row r="5" spans="1:10" ht="21" customHeight="1" x14ac:dyDescent="0.15"/>
    <row r="6" spans="1:10" ht="38.25" customHeight="1" x14ac:dyDescent="0.15">
      <c r="A6" s="213" t="s">
        <v>63</v>
      </c>
      <c r="B6" s="280" t="s">
        <v>66</v>
      </c>
      <c r="C6" s="280"/>
      <c r="D6" s="280"/>
      <c r="E6" s="280"/>
      <c r="F6" s="280"/>
      <c r="G6" s="280"/>
      <c r="H6" s="280"/>
      <c r="I6" s="280"/>
      <c r="J6" s="280"/>
    </row>
    <row r="7" spans="1:10" ht="17.25" customHeight="1" x14ac:dyDescent="0.15">
      <c r="A7" s="210"/>
      <c r="B7" s="212"/>
      <c r="C7" s="212"/>
      <c r="D7" s="212"/>
      <c r="E7" s="212"/>
      <c r="F7" s="212"/>
      <c r="G7" s="212"/>
      <c r="H7" s="212"/>
      <c r="I7" s="212"/>
      <c r="J7" s="212"/>
    </row>
    <row r="8" spans="1:10" ht="18" customHeight="1" x14ac:dyDescent="0.15">
      <c r="A8" s="210" t="s">
        <v>62</v>
      </c>
      <c r="B8" s="281" t="s">
        <v>61</v>
      </c>
      <c r="C8" s="281"/>
      <c r="D8" s="281"/>
      <c r="E8" s="281"/>
      <c r="F8" s="281"/>
      <c r="G8" s="281"/>
      <c r="H8" s="281"/>
      <c r="I8" s="281"/>
      <c r="J8" s="281"/>
    </row>
    <row r="9" spans="1:10" ht="9.75" customHeight="1" x14ac:dyDescent="0.15">
      <c r="A9" s="210"/>
      <c r="B9" s="281" t="s">
        <v>60</v>
      </c>
      <c r="C9" s="281"/>
      <c r="D9" s="281"/>
      <c r="E9" s="281"/>
      <c r="F9" s="281"/>
      <c r="G9" s="281"/>
      <c r="H9" s="281"/>
      <c r="I9" s="281"/>
      <c r="J9" s="281"/>
    </row>
    <row r="10" spans="1:10" ht="23.25" customHeight="1" x14ac:dyDescent="0.15">
      <c r="A10" s="210"/>
      <c r="B10" s="281"/>
      <c r="C10" s="281"/>
      <c r="D10" s="281"/>
      <c r="E10" s="281"/>
      <c r="F10" s="281"/>
      <c r="G10" s="281"/>
      <c r="H10" s="281"/>
      <c r="I10" s="281"/>
      <c r="J10" s="281"/>
    </row>
    <row r="11" spans="1:10" ht="12" customHeight="1" x14ac:dyDescent="0.15">
      <c r="A11" s="210"/>
      <c r="B11" s="281"/>
      <c r="C11" s="281"/>
      <c r="D11" s="281"/>
      <c r="E11" s="281"/>
      <c r="F11" s="281"/>
      <c r="G11" s="281"/>
      <c r="H11" s="281"/>
      <c r="I11" s="281"/>
      <c r="J11" s="281"/>
    </row>
    <row r="12" spans="1:10" ht="12" customHeight="1" x14ac:dyDescent="0.15">
      <c r="A12" s="210"/>
      <c r="B12" s="211"/>
      <c r="C12" s="211"/>
      <c r="D12" s="211"/>
      <c r="E12" s="211"/>
      <c r="F12" s="211"/>
      <c r="G12" s="211"/>
      <c r="H12" s="211"/>
      <c r="I12" s="211"/>
      <c r="J12" s="211"/>
    </row>
    <row r="13" spans="1:10" ht="12" customHeight="1" x14ac:dyDescent="0.15">
      <c r="A13" s="210" t="s">
        <v>59</v>
      </c>
      <c r="B13" s="281" t="s">
        <v>67</v>
      </c>
      <c r="C13" s="281"/>
      <c r="D13" s="281"/>
      <c r="E13" s="281"/>
      <c r="F13" s="281"/>
      <c r="G13" s="281"/>
      <c r="H13" s="281"/>
      <c r="I13" s="281"/>
      <c r="J13" s="281"/>
    </row>
    <row r="14" spans="1:10" ht="13.5" x14ac:dyDescent="0.15">
      <c r="A14" s="210"/>
      <c r="B14" s="281"/>
      <c r="C14" s="281"/>
      <c r="D14" s="281"/>
      <c r="E14" s="281"/>
      <c r="F14" s="281"/>
      <c r="G14" s="281"/>
      <c r="H14" s="281"/>
      <c r="I14" s="281"/>
      <c r="J14" s="281"/>
    </row>
    <row r="15" spans="1:10" ht="16.5" customHeight="1" x14ac:dyDescent="0.15">
      <c r="A15" s="210"/>
      <c r="B15" s="281"/>
      <c r="C15" s="281"/>
      <c r="D15" s="281"/>
      <c r="E15" s="281"/>
      <c r="F15" s="281"/>
      <c r="G15" s="281"/>
      <c r="H15" s="281"/>
      <c r="I15" s="281"/>
      <c r="J15" s="281"/>
    </row>
    <row r="16" spans="1:10" ht="17.25" customHeight="1" x14ac:dyDescent="0.15">
      <c r="A16" s="210"/>
      <c r="B16" s="212"/>
      <c r="C16" s="212"/>
      <c r="D16" s="212"/>
      <c r="E16" s="212"/>
      <c r="F16" s="212"/>
      <c r="G16" s="212"/>
      <c r="H16" s="212"/>
      <c r="I16" s="212"/>
      <c r="J16" s="212"/>
    </row>
    <row r="17" spans="1:10" ht="23.25" customHeight="1" x14ac:dyDescent="0.15">
      <c r="A17" s="213" t="s">
        <v>58</v>
      </c>
      <c r="B17" s="282" t="s">
        <v>73</v>
      </c>
      <c r="C17" s="282"/>
      <c r="D17" s="282"/>
      <c r="E17" s="282"/>
      <c r="F17" s="282"/>
      <c r="G17" s="282"/>
      <c r="H17" s="282"/>
      <c r="I17" s="282"/>
      <c r="J17" s="282"/>
    </row>
    <row r="18" spans="1:10" ht="18" customHeight="1" x14ac:dyDescent="0.15">
      <c r="A18" s="210"/>
      <c r="B18" s="282"/>
      <c r="C18" s="282"/>
      <c r="D18" s="282"/>
      <c r="E18" s="282"/>
      <c r="F18" s="282"/>
      <c r="G18" s="282"/>
      <c r="H18" s="282"/>
      <c r="I18" s="282"/>
      <c r="J18" s="282"/>
    </row>
    <row r="19" spans="1:10" ht="12.75" customHeight="1" x14ac:dyDescent="0.15">
      <c r="A19" s="210"/>
      <c r="B19" s="284"/>
      <c r="C19" s="284"/>
      <c r="D19" s="284"/>
      <c r="E19" s="284"/>
      <c r="F19" s="284"/>
      <c r="G19" s="284"/>
      <c r="H19" s="284"/>
      <c r="I19" s="284"/>
      <c r="J19" s="284"/>
    </row>
    <row r="20" spans="1:10" ht="21.75" customHeight="1" x14ac:dyDescent="0.15">
      <c r="A20" s="213" t="s">
        <v>57</v>
      </c>
      <c r="B20" s="282" t="s">
        <v>56</v>
      </c>
      <c r="C20" s="282"/>
      <c r="D20" s="282"/>
      <c r="E20" s="282"/>
      <c r="F20" s="282"/>
      <c r="G20" s="282"/>
      <c r="H20" s="282"/>
      <c r="I20" s="282"/>
      <c r="J20" s="282"/>
    </row>
    <row r="21" spans="1:10" ht="21" customHeight="1" x14ac:dyDescent="0.15">
      <c r="A21" s="210"/>
      <c r="B21" s="282"/>
      <c r="C21" s="282"/>
      <c r="D21" s="282"/>
      <c r="E21" s="282"/>
      <c r="F21" s="282"/>
      <c r="G21" s="282"/>
      <c r="H21" s="282"/>
      <c r="I21" s="282"/>
      <c r="J21" s="282"/>
    </row>
    <row r="22" spans="1:10" ht="10.5" customHeight="1" x14ac:dyDescent="0.15">
      <c r="A22" s="210"/>
      <c r="B22" s="283"/>
      <c r="C22" s="283"/>
      <c r="D22" s="283"/>
      <c r="E22" s="283"/>
      <c r="F22" s="283"/>
      <c r="G22" s="283"/>
      <c r="H22" s="283"/>
      <c r="I22" s="283"/>
      <c r="J22" s="283"/>
    </row>
    <row r="23" spans="1:10" ht="18.75" customHeight="1" x14ac:dyDescent="0.15">
      <c r="A23" s="210" t="s">
        <v>55</v>
      </c>
      <c r="B23" s="284" t="s">
        <v>54</v>
      </c>
      <c r="C23" s="284"/>
      <c r="D23" s="284"/>
      <c r="E23" s="284"/>
      <c r="F23" s="284"/>
      <c r="G23" s="284"/>
      <c r="H23" s="284"/>
      <c r="I23" s="284"/>
      <c r="J23" s="284"/>
    </row>
    <row r="24" spans="1:10" ht="17.25" customHeight="1" x14ac:dyDescent="0.15">
      <c r="A24" s="210"/>
      <c r="B24" s="212"/>
      <c r="C24" s="212"/>
      <c r="D24" s="212"/>
      <c r="E24" s="212"/>
      <c r="F24" s="212"/>
      <c r="G24" s="212"/>
      <c r="H24" s="212"/>
      <c r="I24" s="212"/>
      <c r="J24" s="212"/>
    </row>
    <row r="25" spans="1:10" ht="17.25" customHeight="1" x14ac:dyDescent="0.15">
      <c r="A25" s="210" t="s">
        <v>53</v>
      </c>
      <c r="B25" s="285" t="s">
        <v>52</v>
      </c>
      <c r="C25" s="284"/>
      <c r="D25" s="284"/>
      <c r="E25" s="284"/>
      <c r="F25" s="284"/>
      <c r="G25" s="284"/>
      <c r="H25" s="284"/>
      <c r="I25" s="284"/>
      <c r="J25" s="284"/>
    </row>
    <row r="26" spans="1:10" ht="17.25" customHeight="1" x14ac:dyDescent="0.15">
      <c r="A26" s="210"/>
      <c r="B26" s="295"/>
      <c r="C26" s="295"/>
      <c r="D26" s="295"/>
      <c r="E26" s="295"/>
      <c r="F26" s="295"/>
      <c r="G26" s="295"/>
      <c r="H26" s="295"/>
      <c r="I26" s="295"/>
      <c r="J26" s="295"/>
    </row>
    <row r="27" spans="1:10" ht="18" customHeight="1" x14ac:dyDescent="0.15">
      <c r="A27" s="210"/>
      <c r="B27" s="281"/>
      <c r="C27" s="281"/>
      <c r="D27" s="281"/>
      <c r="E27" s="281"/>
      <c r="F27" s="281"/>
      <c r="G27" s="281"/>
      <c r="H27" s="281"/>
      <c r="I27" s="281"/>
      <c r="J27" s="281"/>
    </row>
    <row r="28" spans="1:10" ht="15" customHeight="1" x14ac:dyDescent="0.15">
      <c r="A28" s="210"/>
      <c r="B28" s="281"/>
      <c r="C28" s="281"/>
      <c r="D28" s="281"/>
      <c r="E28" s="281"/>
      <c r="F28" s="281"/>
      <c r="G28" s="281"/>
      <c r="H28" s="281"/>
      <c r="I28" s="281"/>
      <c r="J28" s="281"/>
    </row>
    <row r="29" spans="1:10" ht="13.5" customHeight="1" x14ac:dyDescent="0.15">
      <c r="A29" s="210"/>
      <c r="B29" s="211"/>
      <c r="C29" s="211"/>
      <c r="D29" s="211"/>
      <c r="E29" s="211"/>
      <c r="F29" s="211"/>
      <c r="G29" s="211"/>
      <c r="H29" s="211"/>
      <c r="I29" s="211"/>
      <c r="J29" s="211"/>
    </row>
    <row r="30" spans="1:10" ht="18" customHeight="1" x14ac:dyDescent="0.15">
      <c r="A30" s="210"/>
      <c r="B30" s="284"/>
      <c r="C30" s="284"/>
      <c r="D30" s="284"/>
      <c r="E30" s="284"/>
      <c r="F30" s="284"/>
      <c r="G30" s="284"/>
      <c r="H30" s="284"/>
      <c r="I30" s="284"/>
      <c r="J30" s="284"/>
    </row>
    <row r="31" spans="1:10" ht="12" x14ac:dyDescent="0.15">
      <c r="A31" s="206"/>
    </row>
    <row r="32" spans="1:10" ht="28.5" customHeight="1" x14ac:dyDescent="0.15">
      <c r="A32" s="210"/>
      <c r="B32" s="293"/>
      <c r="C32" s="293"/>
      <c r="D32" s="293"/>
      <c r="E32" s="293"/>
      <c r="F32" s="293"/>
      <c r="G32" s="293"/>
      <c r="H32" s="293"/>
      <c r="I32" s="293"/>
      <c r="J32" s="293"/>
    </row>
    <row r="33" spans="1:10" ht="20.25" customHeight="1" x14ac:dyDescent="0.15">
      <c r="B33" s="293"/>
      <c r="C33" s="293"/>
      <c r="D33" s="293"/>
      <c r="E33" s="293"/>
      <c r="F33" s="293"/>
      <c r="G33" s="293"/>
      <c r="H33" s="293"/>
      <c r="I33" s="293"/>
      <c r="J33" s="293"/>
    </row>
    <row r="34" spans="1:10" ht="12" x14ac:dyDescent="0.15">
      <c r="B34" s="288"/>
      <c r="C34" s="288"/>
      <c r="D34" s="288"/>
      <c r="E34" s="288"/>
      <c r="F34" s="288"/>
      <c r="G34" s="288"/>
      <c r="H34" s="288"/>
      <c r="I34" s="288"/>
      <c r="J34" s="288"/>
    </row>
    <row r="35" spans="1:10" ht="12" x14ac:dyDescent="0.15">
      <c r="B35" s="288"/>
      <c r="C35" s="288"/>
      <c r="D35" s="288"/>
      <c r="E35" s="288"/>
      <c r="F35" s="288"/>
      <c r="G35" s="288"/>
      <c r="H35" s="288"/>
      <c r="I35" s="288"/>
      <c r="J35" s="288"/>
    </row>
    <row r="36" spans="1:10" ht="12" x14ac:dyDescent="0.15">
      <c r="B36" s="288"/>
      <c r="C36" s="288"/>
      <c r="D36" s="288"/>
      <c r="E36" s="288"/>
      <c r="F36" s="288"/>
      <c r="G36" s="288"/>
      <c r="H36" s="288"/>
      <c r="I36" s="288"/>
      <c r="J36" s="288"/>
    </row>
    <row r="37" spans="1:10" ht="12" x14ac:dyDescent="0.15">
      <c r="B37" s="288"/>
      <c r="C37" s="288"/>
      <c r="D37" s="288"/>
      <c r="E37" s="288"/>
      <c r="F37" s="288"/>
      <c r="G37" s="288"/>
      <c r="H37" s="288"/>
      <c r="I37" s="288"/>
      <c r="J37" s="288"/>
    </row>
    <row r="41" spans="1:10" ht="18.75" customHeight="1" x14ac:dyDescent="0.15"/>
    <row r="42" spans="1:10" ht="12" x14ac:dyDescent="0.15">
      <c r="A42" s="206"/>
    </row>
    <row r="43" spans="1:10" ht="12" x14ac:dyDescent="0.15">
      <c r="B43" s="294"/>
      <c r="C43" s="288"/>
      <c r="D43" s="288"/>
      <c r="E43" s="288"/>
      <c r="F43" s="288"/>
      <c r="G43" s="288"/>
      <c r="H43" s="288"/>
      <c r="I43" s="288"/>
      <c r="J43" s="288"/>
    </row>
    <row r="44" spans="1:10" ht="12" x14ac:dyDescent="0.15">
      <c r="B44" s="288"/>
      <c r="C44" s="288"/>
      <c r="D44" s="288"/>
      <c r="E44" s="288"/>
      <c r="F44" s="288"/>
      <c r="G44" s="288"/>
      <c r="H44" s="288"/>
      <c r="I44" s="288"/>
      <c r="J44" s="288"/>
    </row>
    <row r="45" spans="1:10" ht="12" x14ac:dyDescent="0.15">
      <c r="B45" s="288"/>
      <c r="C45" s="288"/>
      <c r="D45" s="288"/>
      <c r="E45" s="288"/>
      <c r="F45" s="288"/>
      <c r="G45" s="288"/>
      <c r="H45" s="288"/>
      <c r="I45" s="288"/>
      <c r="J45" s="288"/>
    </row>
    <row r="46" spans="1:10" ht="12" x14ac:dyDescent="0.15"/>
    <row r="47" spans="1:10" ht="12" x14ac:dyDescent="0.15">
      <c r="B47" s="288"/>
      <c r="C47" s="288"/>
      <c r="D47" s="288"/>
      <c r="E47" s="288"/>
      <c r="F47" s="288"/>
      <c r="G47" s="288"/>
      <c r="H47" s="288"/>
      <c r="I47" s="288"/>
      <c r="J47" s="288"/>
    </row>
    <row r="48" spans="1:10" ht="12" x14ac:dyDescent="0.15"/>
    <row r="49" spans="1:10" ht="12" x14ac:dyDescent="0.15">
      <c r="B49" s="288"/>
      <c r="C49" s="288"/>
      <c r="D49" s="288"/>
      <c r="E49" s="288"/>
      <c r="F49" s="288"/>
      <c r="G49" s="288"/>
      <c r="H49" s="288"/>
      <c r="I49" s="288"/>
      <c r="J49" s="288"/>
    </row>
    <row r="50" spans="1:10" ht="12" x14ac:dyDescent="0.15"/>
    <row r="51" spans="1:10" s="208" customFormat="1" ht="12" customHeight="1" x14ac:dyDescent="0.15">
      <c r="A51" s="209"/>
      <c r="B51" s="289"/>
      <c r="C51" s="289"/>
      <c r="D51" s="289"/>
      <c r="E51" s="289"/>
      <c r="F51" s="289"/>
      <c r="G51" s="289"/>
      <c r="H51" s="289"/>
      <c r="I51" s="289"/>
      <c r="J51" s="289"/>
    </row>
    <row r="52" spans="1:10" s="208" customFormat="1" ht="12" x14ac:dyDescent="0.15">
      <c r="A52" s="209"/>
      <c r="B52" s="289"/>
      <c r="C52" s="289"/>
      <c r="D52" s="289"/>
      <c r="E52" s="289"/>
      <c r="F52" s="289"/>
      <c r="G52" s="289"/>
      <c r="H52" s="289"/>
      <c r="I52" s="289"/>
      <c r="J52" s="289"/>
    </row>
    <row r="53" spans="1:10" s="208" customFormat="1" ht="12" x14ac:dyDescent="0.15">
      <c r="A53" s="209"/>
      <c r="B53" s="290"/>
      <c r="C53" s="290"/>
      <c r="D53" s="290"/>
      <c r="E53" s="290"/>
      <c r="F53" s="290"/>
      <c r="G53" s="290"/>
      <c r="H53" s="290"/>
      <c r="I53" s="290"/>
      <c r="J53" s="290"/>
    </row>
    <row r="54" spans="1:10" s="208" customFormat="1" ht="12" x14ac:dyDescent="0.15">
      <c r="A54" s="209"/>
    </row>
    <row r="55" spans="1:10" s="208" customFormat="1" ht="12" x14ac:dyDescent="0.15">
      <c r="A55" s="209"/>
      <c r="B55" s="290"/>
      <c r="C55" s="290"/>
      <c r="D55" s="290"/>
      <c r="E55" s="290"/>
      <c r="F55" s="290"/>
      <c r="G55" s="290"/>
      <c r="H55" s="290"/>
      <c r="I55" s="290"/>
      <c r="J55" s="290"/>
    </row>
    <row r="56" spans="1:10" s="208" customFormat="1" ht="12" x14ac:dyDescent="0.15">
      <c r="A56" s="209"/>
      <c r="C56" s="209"/>
      <c r="D56" s="291"/>
      <c r="E56" s="291"/>
      <c r="F56" s="291"/>
    </row>
    <row r="57" spans="1:10" s="208" customFormat="1" ht="12" x14ac:dyDescent="0.15">
      <c r="A57" s="209"/>
      <c r="C57" s="209"/>
      <c r="D57" s="292"/>
      <c r="E57" s="292"/>
    </row>
    <row r="58" spans="1:10" s="208" customFormat="1" ht="17.25" customHeight="1" x14ac:dyDescent="0.15">
      <c r="A58" s="209"/>
      <c r="C58" s="209"/>
      <c r="D58" s="286"/>
      <c r="E58" s="286"/>
    </row>
  </sheetData>
  <mergeCells count="32">
    <mergeCell ref="B43:J43"/>
    <mergeCell ref="B44:J44"/>
    <mergeCell ref="B45:J45"/>
    <mergeCell ref="B47:J47"/>
    <mergeCell ref="B26:J26"/>
    <mergeCell ref="B27:J28"/>
    <mergeCell ref="D58:E58"/>
    <mergeCell ref="A1:J1"/>
    <mergeCell ref="B49:J49"/>
    <mergeCell ref="B51:J52"/>
    <mergeCell ref="B53:J53"/>
    <mergeCell ref="B55:J55"/>
    <mergeCell ref="D56:F56"/>
    <mergeCell ref="D57:E57"/>
    <mergeCell ref="B36:J36"/>
    <mergeCell ref="B37:J37"/>
    <mergeCell ref="B30:J30"/>
    <mergeCell ref="B32:J33"/>
    <mergeCell ref="B34:J34"/>
    <mergeCell ref="B35:J35"/>
    <mergeCell ref="B17:J18"/>
    <mergeCell ref="B19:J19"/>
    <mergeCell ref="B20:J21"/>
    <mergeCell ref="B22:J22"/>
    <mergeCell ref="B23:J23"/>
    <mergeCell ref="B25:J25"/>
    <mergeCell ref="B13:J15"/>
    <mergeCell ref="A3:H3"/>
    <mergeCell ref="A4:F4"/>
    <mergeCell ref="B6:J6"/>
    <mergeCell ref="B8:J8"/>
    <mergeCell ref="B9:J11"/>
  </mergeCells>
  <phoneticPr fontId="1"/>
  <pageMargins left="0.62992125984251968" right="0.55118110236220474" top="0.78740157480314965" bottom="0.78740157480314965" header="0.51181102362204722" footer="0.51181102362204722"/>
  <pageSetup paperSize="9" scale="89" fitToWidth="0" fitToHeight="0"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【様式10-1】</vt:lpstr>
      <vt:lpstr>【様式10-1】記入例</vt:lpstr>
      <vt:lpstr>【様式10-1】作成上の留意点</vt:lpstr>
      <vt:lpstr>'【様式10-1】'!Print_Area</vt:lpstr>
      <vt:lpstr>'【様式10-1】記入例'!Print_Area</vt:lpstr>
      <vt:lpstr>'【様式10-1】作成上の留意点'!Print_Area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2025-07-18T11:07:28Z</cp:lastPrinted>
  <dcterms:created xsi:type="dcterms:W3CDTF">2021-02-02T09:38:31Z</dcterms:created>
  <dcterms:modified xsi:type="dcterms:W3CDTF">2025-07-18T11:07:57Z</dcterms:modified>
</cp:coreProperties>
</file>